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gss\OneDrive - Achterhoek VO\Het Stedelijk harde schijf\MR\Adviesaanvragen afgehandeld\2017-10 aanpassing lessentabel 2018 - 2019\"/>
    </mc:Choice>
  </mc:AlternateContent>
  <bookViews>
    <workbookView xWindow="0" yWindow="0" windowWidth="13680" windowHeight="9060" activeTab="2"/>
  </bookViews>
  <sheets>
    <sheet name="Vwo" sheetId="1" r:id="rId1"/>
    <sheet name="Havo" sheetId="2" r:id="rId2"/>
    <sheet name="Mavo-XL" sheetId="5" r:id="rId3"/>
    <sheet name="Vakcollege" sheetId="3" r:id="rId4"/>
  </sheets>
  <definedNames>
    <definedName name="_xlnm.Print_Area" localSheetId="2">'Mavo-XL'!$A$1:$Z$46</definedName>
    <definedName name="_xlnm.Print_Area" localSheetId="3">Vakcollege!$A$1:$M$41</definedName>
    <definedName name="_xlnm.Print_Area" localSheetId="0">Vwo!$A$1:$AE$56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I16" i="3" l="1"/>
  <c r="O35" i="2"/>
  <c r="AB40" i="1"/>
  <c r="Z40" i="1"/>
  <c r="E16" i="3" l="1"/>
  <c r="C16" i="3"/>
  <c r="Q29" i="5" l="1"/>
  <c r="O29" i="5"/>
  <c r="I29" i="5"/>
  <c r="G29" i="5"/>
  <c r="E29" i="5"/>
  <c r="C29" i="5"/>
  <c r="E35" i="2" l="1"/>
  <c r="M40" i="1"/>
  <c r="E40" i="1"/>
  <c r="G35" i="2" l="1"/>
  <c r="C35" i="2"/>
  <c r="O40" i="1" l="1"/>
  <c r="G40" i="1"/>
  <c r="K40" i="1"/>
  <c r="C40" i="1"/>
</calcChain>
</file>

<file path=xl/sharedStrings.xml><?xml version="1.0" encoding="utf-8"?>
<sst xmlns="http://schemas.openxmlformats.org/spreadsheetml/2006/main" count="256" uniqueCount="154">
  <si>
    <t>Vakken</t>
  </si>
  <si>
    <t>Aardrijkskunde</t>
  </si>
  <si>
    <t>Bewegen, sport en maatschappij</t>
  </si>
  <si>
    <t>Biologie</t>
  </si>
  <si>
    <t>Duits(e taal en literatuur)</t>
  </si>
  <si>
    <t>Economie</t>
  </si>
  <si>
    <t>Engels(e taal en literatuur)</t>
  </si>
  <si>
    <t>Frans(e taal en literatuur)</t>
  </si>
  <si>
    <t>Geschiedenis</t>
  </si>
  <si>
    <t>(Kunst) beeldende vorming</t>
  </si>
  <si>
    <t>Maatschappijleer</t>
  </si>
  <si>
    <t>Natuurkunde</t>
  </si>
  <si>
    <t>Natuur, leven en technologie</t>
  </si>
  <si>
    <t>Natuur/scheikunde</t>
  </si>
  <si>
    <t>Nederlands</t>
  </si>
  <si>
    <t>Scheikunde</t>
  </si>
  <si>
    <t>Wiskunde A</t>
  </si>
  <si>
    <t>Wiskunde B</t>
  </si>
  <si>
    <t>Wiskunde C</t>
  </si>
  <si>
    <t>Wiskunde D</t>
  </si>
  <si>
    <t>Begeleidingstijd</t>
  </si>
  <si>
    <t>Coachuur</t>
  </si>
  <si>
    <t>totaal (bovenbouw: minimum)</t>
  </si>
  <si>
    <t>VWO</t>
  </si>
  <si>
    <t>Onderzoeken en ontwerpen</t>
  </si>
  <si>
    <t>Wiskunde (rekenen)</t>
  </si>
  <si>
    <t>Filosofie</t>
  </si>
  <si>
    <t>G1</t>
  </si>
  <si>
    <t>A1</t>
  </si>
  <si>
    <t>G2</t>
  </si>
  <si>
    <t>A2</t>
  </si>
  <si>
    <t>G3</t>
  </si>
  <si>
    <t>A3</t>
  </si>
  <si>
    <t>HAVO</t>
  </si>
  <si>
    <t>H1</t>
  </si>
  <si>
    <t>H2</t>
  </si>
  <si>
    <t>H3</t>
  </si>
  <si>
    <t>H4</t>
  </si>
  <si>
    <t>H5</t>
  </si>
  <si>
    <t>V4</t>
  </si>
  <si>
    <t>V5</t>
  </si>
  <si>
    <t>V6</t>
  </si>
  <si>
    <t>Cultureel kunstzinnige vorming</t>
  </si>
  <si>
    <t>Geschiedenis en omgevingswetenschappen</t>
  </si>
  <si>
    <t>Muziek</t>
  </si>
  <si>
    <t>* = half jaar 4 uur/week, half jaar 2 uur/week</t>
  </si>
  <si>
    <t>** = half jaar 2 uur/week, half jaar geen les</t>
  </si>
  <si>
    <t>*</t>
  </si>
  <si>
    <t>**</t>
  </si>
  <si>
    <t>Klassieke talen</t>
  </si>
  <si>
    <t>Griekse taal en cultuur</t>
  </si>
  <si>
    <t>Latijnse taal en cultuur</t>
  </si>
  <si>
    <t>***</t>
  </si>
  <si>
    <t>inclusief 1 maatwerkuur</t>
  </si>
  <si>
    <t>inclusief 0,5 maatwerkuur op jaarbasis, 2 vakken niet tegelijk</t>
  </si>
  <si>
    <t>18-19</t>
  </si>
  <si>
    <t>Vakcollege</t>
  </si>
  <si>
    <t>Engels</t>
  </si>
  <si>
    <t>Wiskunde/rekenen</t>
  </si>
  <si>
    <t>Mens &amp; Maatschappij</t>
  </si>
  <si>
    <t>Maatschappijleer 1</t>
  </si>
  <si>
    <r>
      <t xml:space="preserve">Beroepspraktijkorientatie + LOB </t>
    </r>
    <r>
      <rPr>
        <sz val="8"/>
        <color theme="1"/>
        <rFont val="Arial"/>
        <family val="2"/>
      </rPr>
      <t>(opm 2)</t>
    </r>
  </si>
  <si>
    <t>TOTAAL</t>
  </si>
  <si>
    <t>OPMERKINGEN</t>
  </si>
  <si>
    <t>Maatschapplijleer 1</t>
  </si>
  <si>
    <t>Kunstvak 1</t>
  </si>
  <si>
    <t>Beeldende vorming</t>
  </si>
  <si>
    <t>Kunstvak 2</t>
  </si>
  <si>
    <t>Nask 1</t>
  </si>
  <si>
    <t>Nask 2</t>
  </si>
  <si>
    <t>Totaal</t>
  </si>
  <si>
    <t xml:space="preserve"> </t>
  </si>
  <si>
    <t>Onderzoeken &amp; ontwerpen</t>
  </si>
  <si>
    <t>Mens en maatschappij</t>
  </si>
  <si>
    <t>*** = 1e+4e kwart/2e+3e kwart 4 uur/week, overige kwarten geen les (van 4 lessen = een les maatwerkuur)</t>
  </si>
  <si>
    <t>3*</t>
  </si>
  <si>
    <t>4*</t>
  </si>
  <si>
    <t>2*</t>
  </si>
  <si>
    <t>In mavo 4 kiezen de leerlingen vijf vakken uit negen (acher de keuzevakken staat een *).</t>
  </si>
  <si>
    <t>In leerjaar 1 na Kerstvakantie minimaal 5 maatwerkuren</t>
  </si>
  <si>
    <t>M1</t>
  </si>
  <si>
    <t>M2</t>
  </si>
  <si>
    <t>MAVO - XL</t>
  </si>
  <si>
    <t>*** = coachuur is gekoppeld aan beroepsvaardigheden</t>
  </si>
  <si>
    <t>Beroepsvaardigheden / D&amp;P</t>
  </si>
  <si>
    <t xml:space="preserve">inclusief 1 maatwerkuur </t>
  </si>
  <si>
    <t>M3</t>
  </si>
  <si>
    <t>M4</t>
  </si>
  <si>
    <t>GL3</t>
  </si>
  <si>
    <t>GL4</t>
  </si>
  <si>
    <t>oud</t>
  </si>
  <si>
    <t>m-xl</t>
  </si>
  <si>
    <t>In GL4 / M-XL4 kiezen de leerlingen vier vakken uit negen (acher de keuzevakken staat een *).</t>
  </si>
  <si>
    <t>In GL3 / M-XL3 kiezen de leerlingen één vak uit vijf (achter de keuzevakken staat een *). Zie voor "onmogelijke" combinaties het formulier vakkenpakketkeuze.</t>
  </si>
  <si>
    <t>In mavo 3 kiezen de leerlingen twee vakken uit vijf (achter de keuzevakken staat een *). Zie voor "onmogelijke" combinaties het formulier vakkenpakketkeuze.</t>
  </si>
  <si>
    <t xml:space="preserve">CAE integreren in het vak Engels. "Verplicht" maatwerkuur Engels op niveau. </t>
  </si>
  <si>
    <t xml:space="preserve">* </t>
  </si>
  <si>
    <t xml:space="preserve">Bewegingsonderwijs </t>
  </si>
  <si>
    <t xml:space="preserve">vierde jaar --&gt; </t>
  </si>
  <si>
    <t>derde jaar --&gt;</t>
  </si>
  <si>
    <t>19-20</t>
  </si>
  <si>
    <t>In klas twee "overgangstabel" in verband met wisseling Duits en Frans in klas 1. Voor tabel leerjaar 2 in 2019-2020 zie rechts.</t>
  </si>
  <si>
    <t xml:space="preserve">Duits </t>
  </si>
  <si>
    <t xml:space="preserve">Voor het schooljaar 2019 - 2020 moet de lessentabel derde klas worden aangepast van mavo/GL naar mavo-XL en in schooljaar 2020 - 2021 moet de </t>
  </si>
  <si>
    <t xml:space="preserve">lessentabel van mavo + GL aangepast worden naar mavo-XL. </t>
  </si>
  <si>
    <r>
      <t xml:space="preserve">Mens &amp; Natuur </t>
    </r>
    <r>
      <rPr>
        <sz val="8"/>
        <color theme="1"/>
        <rFont val="Arial"/>
        <family val="2"/>
      </rPr>
      <t>(opm 1)</t>
    </r>
  </si>
  <si>
    <t>Kunst &amp; Cultuur</t>
  </si>
  <si>
    <r>
      <t>Maatwerkuren</t>
    </r>
    <r>
      <rPr>
        <sz val="8"/>
        <color theme="1"/>
        <rFont val="Arial"/>
        <family val="2"/>
      </rPr>
      <t xml:space="preserve"> (opm 3)</t>
    </r>
  </si>
  <si>
    <t>3. Maatwerkuren met ruimte voor talent, extra ondersteuning kernvakken, versnellen / verdiepen, extra uitdaging, et cetera.</t>
  </si>
  <si>
    <r>
      <t xml:space="preserve">Keuzevakken BIO/EC/NASK </t>
    </r>
    <r>
      <rPr>
        <sz val="8"/>
        <color theme="1"/>
        <rFont val="Arial"/>
        <family val="2"/>
      </rPr>
      <t xml:space="preserve">(opm 4) </t>
    </r>
  </si>
  <si>
    <r>
      <t xml:space="preserve">Coachtijd voor leerlingen </t>
    </r>
    <r>
      <rPr>
        <sz val="8"/>
        <color theme="1"/>
        <rFont val="Arial"/>
        <family val="2"/>
      </rPr>
      <t>(opm 5)</t>
    </r>
  </si>
  <si>
    <r>
      <t>Rekenen</t>
    </r>
    <r>
      <rPr>
        <sz val="8"/>
        <color theme="1"/>
        <rFont val="Arial"/>
        <family val="2"/>
      </rPr>
      <t xml:space="preserve"> (opm 6)</t>
    </r>
  </si>
  <si>
    <t xml:space="preserve">6. Rekenen in examenklas alleen voor leerlingen die de rekentoets nog niet gehaald hebben. </t>
  </si>
  <si>
    <r>
      <t>TOTAAL</t>
    </r>
    <r>
      <rPr>
        <b/>
        <sz val="10"/>
        <color theme="0" tint="-0.499984740745262"/>
        <rFont val="Arial"/>
        <family val="2"/>
      </rPr>
      <t xml:space="preserve"> </t>
    </r>
  </si>
  <si>
    <r>
      <t xml:space="preserve">Coachtijd voor leerlingen </t>
    </r>
    <r>
      <rPr>
        <sz val="8"/>
        <color theme="1"/>
        <rFont val="Arial"/>
        <family val="2"/>
      </rPr>
      <t>(opm 11)</t>
    </r>
  </si>
  <si>
    <r>
      <t xml:space="preserve">CKV </t>
    </r>
    <r>
      <rPr>
        <sz val="8"/>
        <color theme="1"/>
        <rFont val="Arial"/>
        <family val="2"/>
      </rPr>
      <t>(opm 7)</t>
    </r>
  </si>
  <si>
    <r>
      <t xml:space="preserve">Bewegingsonderwijs </t>
    </r>
    <r>
      <rPr>
        <sz val="8"/>
        <color theme="1"/>
        <rFont val="Arial"/>
        <family val="2"/>
      </rPr>
      <t>(opm 8)</t>
    </r>
  </si>
  <si>
    <r>
      <t xml:space="preserve">Beroepsgericht </t>
    </r>
    <r>
      <rPr>
        <sz val="8"/>
        <color theme="1"/>
        <rFont val="Arial"/>
        <family val="2"/>
      </rPr>
      <t>(opm 9)</t>
    </r>
  </si>
  <si>
    <r>
      <t xml:space="preserve">Keuzewerktijd </t>
    </r>
    <r>
      <rPr>
        <sz val="8"/>
        <color theme="0" tint="-0.499984740745262"/>
        <rFont val="Arial"/>
        <family val="2"/>
      </rPr>
      <t>(opm 10)</t>
    </r>
  </si>
  <si>
    <t xml:space="preserve">8. Bewegingsonderwijs in klas 4 wordt gegeven tot aan examen (drie kwartalen). </t>
  </si>
  <si>
    <t xml:space="preserve">10. Keuzewerktijd is voor leerlingen die werk niet af hebben (verplicht) of voor leerlingen die graag extra willen werken.   </t>
  </si>
  <si>
    <t>11. Coachtijd --&gt; leerlingen in klas 3 en 4 hebben iedere week een individueel gesprek met hun coach, leerlingen in klas 4 tot en met april.</t>
  </si>
  <si>
    <t xml:space="preserve">2. In leerjaar 1 beroeporiëntatie en in leerjaar 2 eerste semester beroepsoriëntatie en tweede semester LOB.  </t>
  </si>
  <si>
    <t>4. Keuzevakken biologie, economie en nask worden ter voorbereiding op het gekozen profiel in derde klas aangeboden. Één uur in tweede semester.</t>
  </si>
  <si>
    <t xml:space="preserve">5. In leerjaar 1 en 2 wordt iedere dag gestart met coachactiviteiten: individuele gesprekken en/of coachgroep. </t>
  </si>
  <si>
    <t xml:space="preserve">7. CKV moet vanwege examenbesluit vmbo (weer) in programma. Wordt programma voor ontwikkeld.  </t>
  </si>
  <si>
    <t xml:space="preserve">In leerjaar 1 starten we komend schooljaar met gecombineerde klassen basis/kader. Dit om leerlingen basis meer tijd te geven zich te </t>
  </si>
  <si>
    <t xml:space="preserve">ontwikkelen (net als in havo-opstroom) én omdat LWOO is afgeschaft en extra bekostiging niet meer is gekoppeld aan individuele leerlingen. </t>
  </si>
  <si>
    <r>
      <t xml:space="preserve">Bewegingsonderwijs </t>
    </r>
    <r>
      <rPr>
        <sz val="8"/>
        <color theme="1"/>
        <rFont val="Arial"/>
        <family val="2"/>
      </rPr>
      <t>(opm 1)</t>
    </r>
  </si>
  <si>
    <t>opm 1 = half jaar 4 uur/week, half jaar 2 uur/week</t>
  </si>
  <si>
    <t xml:space="preserve">We evalueren dit na één jaar. Dit punt is besproken met de coaches van leerjaar 1 basis en kader. </t>
  </si>
  <si>
    <t>(1)</t>
  </si>
  <si>
    <t>Drama</t>
  </si>
  <si>
    <t>** = half jaar 2 uur/week, half jaar geen les of projectweek (CKV)</t>
  </si>
  <si>
    <t>Rekenen in klas 5 en 6 in principe alleen voor leerlingen die rekentoets moeten herkansen en/of instaptoets onvoldoende hebben gemaakt (in maatwerkuren)</t>
  </si>
  <si>
    <t>Profielwerkstuk (in maatwerkuren)</t>
  </si>
  <si>
    <t>Rekenen (in maatwerkuren)</t>
  </si>
  <si>
    <t xml:space="preserve">Muziek </t>
  </si>
  <si>
    <t>Rekenen in klas 4 en 5 in principe alleen voor leerlingen die rekentoets moeten herkansen en/of instaptoets onvoldoende hebben gemaakt (in maatwerkuren)</t>
  </si>
  <si>
    <t>In klas zes "overgangstabel" in verband met start natuur, leven en technologie en wiskunde D in klas 5. Voor tabel leerjaar 6 in 2019-2020 zie rechts.</t>
  </si>
  <si>
    <t>Lichamelijke opvoeding</t>
  </si>
  <si>
    <r>
      <t xml:space="preserve">Stage </t>
    </r>
    <r>
      <rPr>
        <sz val="8"/>
        <color theme="1"/>
        <rFont val="Arial"/>
        <family val="2"/>
      </rPr>
      <t>(wordt volgend schooljaar ingevoerd)</t>
    </r>
  </si>
  <si>
    <t xml:space="preserve">9. Komend schooljaar wordt praktijkrealistisch leren door docenten van de praktijkvakken vorm gegeven. </t>
  </si>
  <si>
    <t>12. Bio en nask 2*3 uur en economie 2*2 uur (dit in overleg met de docenten).</t>
  </si>
  <si>
    <r>
      <t xml:space="preserve">Duits </t>
    </r>
    <r>
      <rPr>
        <sz val="8"/>
        <color theme="1"/>
        <rFont val="Arial"/>
        <family val="2"/>
      </rPr>
      <t>(opm 13)</t>
    </r>
  </si>
  <si>
    <t xml:space="preserve">In de derde klas met ingang van komend schooljaar bij de keuzevakken voor Z&amp;W geen MA2 meer. Daarvoor in de plaats komt Duits. </t>
  </si>
  <si>
    <t>De leerlingen in leerjaar 4 krijgen dit schooljaar (2018 - 2019) ook CKV om het examenprogramma af te kunnen ronden. Dus alleen komend schoojaar CKV in leerjaar 4.</t>
  </si>
  <si>
    <t xml:space="preserve">      Deel van leerdoelen praktijkvakken worden gekoppeld aan stage.</t>
  </si>
  <si>
    <t>13. Duits nieuw in leerjaar 1. In overleg gekozen voor 1,5 uur (waarvan een semester 2 uur en andere semester 1 uur).</t>
  </si>
  <si>
    <t xml:space="preserve">Keuzevakken WI/DU/(MA2) </t>
  </si>
  <si>
    <r>
      <t xml:space="preserve">Profielvakken BIO/NASK/EC </t>
    </r>
    <r>
      <rPr>
        <sz val="8"/>
        <rFont val="Arial"/>
        <family val="2"/>
      </rPr>
      <t>(opm 12)</t>
    </r>
  </si>
  <si>
    <t>1. "Mens &amp; Natuur" komt in plaats van "mens, natuur &amp; techniek" en "mens, natuur en zorg". Één semester 2 uur, andere semester 3 uur</t>
  </si>
  <si>
    <t xml:space="preserve">      In leerjaar 3 starten de leerlingen waarschijnlijk al wel met week stage (40 uur) die gevolgd wordt door lintstage (één dagdeel) van half jaar.  </t>
  </si>
  <si>
    <t>* = keuzevakken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</si>
</sst>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8"/>
      <color theme="0" tint="-0.49998474074526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Border="1"/>
    <xf numFmtId="16" fontId="2" fillId="0" borderId="1" xfId="0" applyNumberFormat="1" applyFont="1" applyBorder="1" applyAlignment="1">
      <alignment horizontal="center"/>
    </xf>
    <xf numFmtId="0" fontId="0" fillId="5" borderId="0" xfId="0" applyFill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13" fillId="0" borderId="1" xfId="0" applyFont="1" applyBorder="1"/>
    <xf numFmtId="0" fontId="4" fillId="0" borderId="5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7" fillId="0" borderId="0" xfId="0" applyFont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2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left"/>
    </xf>
    <xf numFmtId="0" fontId="0" fillId="6" borderId="0" xfId="0" applyFont="1" applyFill="1"/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2" borderId="0" xfId="0" applyFont="1" applyFill="1"/>
    <xf numFmtId="0" fontId="4" fillId="7" borderId="0" xfId="0" applyFont="1" applyFill="1"/>
    <xf numFmtId="0" fontId="20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view="pageBreakPreview" zoomScale="6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2" sqref="B52:D52"/>
    </sheetView>
  </sheetViews>
  <sheetFormatPr defaultRowHeight="14.4" x14ac:dyDescent="0.3"/>
  <cols>
    <col min="1" max="1" width="36.77734375" customWidth="1"/>
    <col min="2" max="2" width="4.88671875" customWidth="1"/>
    <col min="3" max="3" width="4.77734375" customWidth="1"/>
    <col min="4" max="4" width="4.77734375" style="41" customWidth="1"/>
    <col min="5" max="7" width="4.77734375" customWidth="1"/>
    <col min="8" max="10" width="4.77734375" style="49" customWidth="1"/>
    <col min="11" max="11" width="4.77734375" customWidth="1"/>
    <col min="12" max="12" width="4.77734375" style="41" customWidth="1"/>
    <col min="13" max="13" width="4.77734375" customWidth="1"/>
    <col min="14" max="14" width="4.77734375" style="41" customWidth="1"/>
    <col min="15" max="21" width="4.77734375" customWidth="1"/>
    <col min="22" max="22" width="4.77734375" style="41" customWidth="1"/>
    <col min="23" max="23" width="4.77734375" customWidth="1"/>
    <col min="24" max="24" width="4.77734375" style="41" customWidth="1"/>
    <col min="26" max="26" width="4.77734375" style="106" customWidth="1"/>
    <col min="27" max="27" width="9.109375" style="106"/>
    <col min="28" max="28" width="4.77734375" style="106" customWidth="1"/>
    <col min="30" max="30" width="4.77734375" style="106" customWidth="1"/>
  </cols>
  <sheetData>
    <row r="1" spans="1:30" ht="21" x14ac:dyDescent="0.3">
      <c r="A1" s="1" t="s">
        <v>23</v>
      </c>
      <c r="B1" s="2"/>
      <c r="C1" s="3" t="s">
        <v>27</v>
      </c>
      <c r="D1" s="1"/>
      <c r="E1" s="3" t="s">
        <v>29</v>
      </c>
      <c r="F1" s="3"/>
      <c r="G1" s="3" t="s">
        <v>31</v>
      </c>
      <c r="H1" s="1"/>
      <c r="I1" s="1"/>
      <c r="J1" s="1"/>
      <c r="K1" s="3" t="s">
        <v>28</v>
      </c>
      <c r="L1" s="1"/>
      <c r="M1" s="3" t="s">
        <v>30</v>
      </c>
      <c r="N1" s="1"/>
      <c r="O1" s="3" t="s">
        <v>32</v>
      </c>
      <c r="P1" s="3"/>
      <c r="Q1" s="3"/>
      <c r="R1" s="3"/>
      <c r="S1" s="3" t="s">
        <v>39</v>
      </c>
      <c r="T1" s="3"/>
      <c r="U1" s="3" t="s">
        <v>40</v>
      </c>
      <c r="V1" s="1"/>
      <c r="W1" s="3" t="s">
        <v>41</v>
      </c>
      <c r="X1" s="1"/>
      <c r="Z1" s="105" t="s">
        <v>29</v>
      </c>
      <c r="AB1" s="105" t="s">
        <v>30</v>
      </c>
      <c r="AD1" s="105" t="s">
        <v>41</v>
      </c>
    </row>
    <row r="2" spans="1:30" x14ac:dyDescent="0.3">
      <c r="A2" s="62"/>
      <c r="B2" s="63"/>
      <c r="C2" s="61"/>
      <c r="D2" s="64"/>
      <c r="E2" s="67" t="s">
        <v>55</v>
      </c>
      <c r="F2" s="63"/>
      <c r="G2" s="61"/>
      <c r="H2" s="65"/>
      <c r="I2" s="65"/>
      <c r="J2" s="65"/>
      <c r="K2" s="61"/>
      <c r="L2" s="64"/>
      <c r="M2" s="67" t="s">
        <v>55</v>
      </c>
      <c r="N2" s="64"/>
      <c r="O2" s="61"/>
      <c r="P2" s="66"/>
      <c r="Q2" s="66"/>
      <c r="R2" s="66"/>
      <c r="S2" s="67"/>
      <c r="T2" s="66"/>
      <c r="U2" s="67"/>
      <c r="V2" s="65"/>
      <c r="W2" s="67" t="s">
        <v>55</v>
      </c>
      <c r="X2" s="64"/>
      <c r="Z2" s="107" t="s">
        <v>100</v>
      </c>
      <c r="AB2" s="107" t="s">
        <v>100</v>
      </c>
      <c r="AD2" s="107" t="s">
        <v>100</v>
      </c>
    </row>
    <row r="3" spans="1:30" x14ac:dyDescent="0.3">
      <c r="A3" s="9" t="s">
        <v>0</v>
      </c>
      <c r="B3" s="10"/>
      <c r="C3" s="11"/>
      <c r="D3" s="34"/>
      <c r="E3" s="8"/>
      <c r="F3" s="5"/>
      <c r="G3" s="11"/>
      <c r="H3" s="40"/>
      <c r="I3" s="40"/>
      <c r="J3" s="40"/>
      <c r="K3" s="11"/>
      <c r="L3" s="34"/>
      <c r="M3" s="8"/>
      <c r="N3" s="34"/>
      <c r="O3" s="11"/>
      <c r="P3" s="7"/>
      <c r="Q3" s="7"/>
      <c r="R3" s="7"/>
      <c r="S3" s="8"/>
      <c r="T3" s="7"/>
      <c r="U3" s="8"/>
      <c r="V3" s="40"/>
      <c r="W3" s="8"/>
      <c r="X3" s="34"/>
      <c r="Z3" s="108"/>
      <c r="AB3" s="108"/>
      <c r="AD3" s="108"/>
    </row>
    <row r="4" spans="1:30" x14ac:dyDescent="0.3">
      <c r="A4" s="12" t="s">
        <v>1</v>
      </c>
      <c r="B4" s="13"/>
      <c r="C4" s="14"/>
      <c r="D4" s="35"/>
      <c r="E4" s="53"/>
      <c r="F4" s="16"/>
      <c r="G4" s="44">
        <v>2</v>
      </c>
      <c r="H4" s="40" t="s">
        <v>52</v>
      </c>
      <c r="I4" s="40"/>
      <c r="J4" s="40"/>
      <c r="K4" s="14"/>
      <c r="L4" s="35"/>
      <c r="M4" s="53"/>
      <c r="N4" s="39"/>
      <c r="O4" s="15">
        <v>2</v>
      </c>
      <c r="P4" s="17"/>
      <c r="Q4" s="17"/>
      <c r="R4" s="17"/>
      <c r="S4" s="53">
        <v>3</v>
      </c>
      <c r="T4" s="54"/>
      <c r="U4" s="90">
        <v>3</v>
      </c>
      <c r="V4" s="55"/>
      <c r="W4" s="53">
        <v>3</v>
      </c>
      <c r="X4" s="38"/>
      <c r="Z4" s="109"/>
      <c r="AB4" s="109"/>
      <c r="AD4" s="109">
        <v>3</v>
      </c>
    </row>
    <row r="5" spans="1:30" x14ac:dyDescent="0.3">
      <c r="A5" s="12" t="s">
        <v>2</v>
      </c>
      <c r="B5" s="13"/>
      <c r="C5" s="14"/>
      <c r="D5" s="35"/>
      <c r="E5" s="53"/>
      <c r="F5" s="6"/>
      <c r="G5" s="19"/>
      <c r="H5" s="40"/>
      <c r="I5" s="40"/>
      <c r="J5" s="40"/>
      <c r="K5" s="68"/>
      <c r="L5" s="35"/>
      <c r="M5" s="53"/>
      <c r="N5" s="36"/>
      <c r="O5" s="19"/>
      <c r="P5" s="7"/>
      <c r="Q5" s="7"/>
      <c r="R5" s="7"/>
      <c r="S5" s="90">
        <v>3</v>
      </c>
      <c r="T5" s="54"/>
      <c r="U5" s="53">
        <v>3</v>
      </c>
      <c r="V5" s="55"/>
      <c r="W5" s="53">
        <v>3</v>
      </c>
      <c r="X5" s="36"/>
      <c r="Z5" s="110"/>
      <c r="AB5" s="110"/>
      <c r="AD5" s="110">
        <v>3</v>
      </c>
    </row>
    <row r="6" spans="1:30" x14ac:dyDescent="0.3">
      <c r="A6" s="12" t="s">
        <v>3</v>
      </c>
      <c r="B6" s="13"/>
      <c r="C6" s="14"/>
      <c r="D6" s="35"/>
      <c r="E6" s="53"/>
      <c r="F6" s="6"/>
      <c r="G6" s="46">
        <v>2</v>
      </c>
      <c r="H6" s="40" t="s">
        <v>52</v>
      </c>
      <c r="I6" s="40"/>
      <c r="J6" s="40"/>
      <c r="K6" s="68"/>
      <c r="L6" s="35"/>
      <c r="M6" s="53"/>
      <c r="N6" s="36"/>
      <c r="O6" s="20">
        <v>2</v>
      </c>
      <c r="P6" s="7"/>
      <c r="Q6" s="7"/>
      <c r="R6" s="7"/>
      <c r="S6" s="90">
        <v>3</v>
      </c>
      <c r="T6" s="54"/>
      <c r="U6" s="53">
        <v>3</v>
      </c>
      <c r="V6" s="55"/>
      <c r="W6" s="53">
        <v>3</v>
      </c>
      <c r="X6" s="36"/>
      <c r="Z6" s="111"/>
      <c r="AB6" s="111"/>
      <c r="AD6" s="111">
        <v>3</v>
      </c>
    </row>
    <row r="7" spans="1:30" x14ac:dyDescent="0.3">
      <c r="A7" s="12" t="s">
        <v>42</v>
      </c>
      <c r="B7" s="13"/>
      <c r="C7" s="14"/>
      <c r="D7" s="35"/>
      <c r="E7" s="53"/>
      <c r="F7" s="6"/>
      <c r="G7" s="20"/>
      <c r="H7" s="40"/>
      <c r="I7" s="40"/>
      <c r="J7" s="40"/>
      <c r="K7" s="68"/>
      <c r="L7" s="35"/>
      <c r="M7" s="53"/>
      <c r="N7" s="36"/>
      <c r="O7" s="20"/>
      <c r="P7" s="7"/>
      <c r="Q7" s="7"/>
      <c r="R7" s="7"/>
      <c r="S7" s="53">
        <v>2</v>
      </c>
      <c r="T7" s="54"/>
      <c r="U7" s="53">
        <v>1</v>
      </c>
      <c r="V7" s="55" t="s">
        <v>48</v>
      </c>
      <c r="W7" s="53"/>
      <c r="X7" s="36"/>
      <c r="Z7" s="111"/>
      <c r="AB7" s="111"/>
      <c r="AD7" s="111"/>
    </row>
    <row r="8" spans="1:30" x14ac:dyDescent="0.3">
      <c r="A8" s="12" t="s">
        <v>4</v>
      </c>
      <c r="B8" s="13"/>
      <c r="C8" s="14">
        <v>2</v>
      </c>
      <c r="D8" s="35"/>
      <c r="E8" s="104">
        <v>3</v>
      </c>
      <c r="F8" s="6"/>
      <c r="G8" s="20">
        <v>2</v>
      </c>
      <c r="H8" s="40"/>
      <c r="I8" s="40"/>
      <c r="J8" s="40"/>
      <c r="K8" s="68">
        <v>2</v>
      </c>
      <c r="L8" s="35"/>
      <c r="M8" s="104">
        <v>4</v>
      </c>
      <c r="N8" s="36"/>
      <c r="O8" s="43">
        <v>3</v>
      </c>
      <c r="P8" s="7"/>
      <c r="Q8" s="7"/>
      <c r="R8" s="7"/>
      <c r="S8" s="53">
        <v>3</v>
      </c>
      <c r="T8" s="54"/>
      <c r="U8" s="90">
        <v>3</v>
      </c>
      <c r="V8" s="55"/>
      <c r="W8" s="53">
        <v>3</v>
      </c>
      <c r="X8" s="36"/>
      <c r="Z8" s="111">
        <v>2</v>
      </c>
      <c r="AB8" s="111">
        <v>2</v>
      </c>
      <c r="AD8" s="111">
        <v>3</v>
      </c>
    </row>
    <row r="9" spans="1:30" x14ac:dyDescent="0.3">
      <c r="A9" s="12" t="s">
        <v>132</v>
      </c>
      <c r="B9" s="13"/>
      <c r="C9" s="14">
        <v>1</v>
      </c>
      <c r="D9" s="35"/>
      <c r="E9" s="104">
        <v>1</v>
      </c>
      <c r="F9" s="6"/>
      <c r="G9" s="20"/>
      <c r="H9" s="40"/>
      <c r="I9" s="40"/>
      <c r="J9" s="40"/>
      <c r="K9" s="68">
        <v>1</v>
      </c>
      <c r="L9" s="35"/>
      <c r="M9" s="104">
        <v>1</v>
      </c>
      <c r="N9" s="36"/>
      <c r="O9" s="71"/>
      <c r="P9" s="7"/>
      <c r="Q9" s="7"/>
      <c r="R9" s="7"/>
      <c r="S9" s="53"/>
      <c r="T9" s="54"/>
      <c r="U9" s="53"/>
      <c r="V9" s="55"/>
      <c r="W9" s="53"/>
      <c r="X9" s="36"/>
      <c r="Z9" s="111">
        <v>1</v>
      </c>
      <c r="AB9" s="111">
        <v>1</v>
      </c>
      <c r="AD9" s="111"/>
    </row>
    <row r="10" spans="1:30" x14ac:dyDescent="0.3">
      <c r="A10" s="12" t="s">
        <v>5</v>
      </c>
      <c r="B10" s="13"/>
      <c r="C10" s="14"/>
      <c r="D10" s="35"/>
      <c r="E10" s="53"/>
      <c r="F10" s="6"/>
      <c r="G10" s="20">
        <v>2</v>
      </c>
      <c r="H10" s="40"/>
      <c r="I10" s="40"/>
      <c r="J10" s="40"/>
      <c r="K10" s="68"/>
      <c r="L10" s="35"/>
      <c r="M10" s="53"/>
      <c r="N10" s="36"/>
      <c r="O10" s="20">
        <v>2</v>
      </c>
      <c r="P10" s="7"/>
      <c r="Q10" s="7"/>
      <c r="R10" s="7"/>
      <c r="S10" s="90">
        <v>3</v>
      </c>
      <c r="T10" s="54"/>
      <c r="U10" s="53">
        <v>3</v>
      </c>
      <c r="V10" s="55"/>
      <c r="W10" s="53">
        <v>3</v>
      </c>
      <c r="X10" s="36"/>
      <c r="Z10" s="111"/>
      <c r="AB10" s="111"/>
      <c r="AD10" s="111">
        <v>3</v>
      </c>
    </row>
    <row r="11" spans="1:30" x14ac:dyDescent="0.3">
      <c r="A11" s="12" t="s">
        <v>6</v>
      </c>
      <c r="B11" s="13"/>
      <c r="C11" s="95">
        <v>4</v>
      </c>
      <c r="D11" s="35"/>
      <c r="E11" s="96">
        <v>3</v>
      </c>
      <c r="F11" s="6"/>
      <c r="G11" s="20">
        <v>2</v>
      </c>
      <c r="H11" s="40"/>
      <c r="I11" s="40"/>
      <c r="J11" s="40"/>
      <c r="K11" s="95">
        <v>4</v>
      </c>
      <c r="L11" s="35"/>
      <c r="M11" s="96">
        <v>3</v>
      </c>
      <c r="N11" s="36"/>
      <c r="O11" s="43">
        <v>3</v>
      </c>
      <c r="P11" s="7"/>
      <c r="Q11" s="7"/>
      <c r="R11" s="7"/>
      <c r="S11" s="53">
        <v>3</v>
      </c>
      <c r="T11" s="54"/>
      <c r="U11" s="90">
        <v>3</v>
      </c>
      <c r="V11" s="55"/>
      <c r="W11" s="90">
        <v>3</v>
      </c>
      <c r="X11" s="36"/>
      <c r="Z11" s="141">
        <v>3</v>
      </c>
      <c r="AB11" s="141">
        <v>3</v>
      </c>
      <c r="AD11" s="112">
        <v>3</v>
      </c>
    </row>
    <row r="12" spans="1:30" x14ac:dyDescent="0.3">
      <c r="A12" s="28" t="s">
        <v>26</v>
      </c>
      <c r="B12" s="13"/>
      <c r="C12" s="68">
        <v>1</v>
      </c>
      <c r="D12" s="35"/>
      <c r="E12" s="53">
        <v>1</v>
      </c>
      <c r="F12" s="6"/>
      <c r="G12" s="20"/>
      <c r="H12" s="40"/>
      <c r="I12" s="40"/>
      <c r="J12" s="40"/>
      <c r="K12" s="68">
        <v>1</v>
      </c>
      <c r="L12" s="35"/>
      <c r="M12" s="53">
        <v>1</v>
      </c>
      <c r="N12" s="36"/>
      <c r="O12" s="20"/>
      <c r="P12" s="7"/>
      <c r="Q12" s="7"/>
      <c r="R12" s="7"/>
      <c r="S12" s="53"/>
      <c r="T12" s="54"/>
      <c r="U12" s="53"/>
      <c r="V12" s="55"/>
      <c r="W12" s="53"/>
      <c r="X12" s="36"/>
      <c r="Z12" s="111">
        <v>1</v>
      </c>
      <c r="AB12" s="111">
        <v>1</v>
      </c>
      <c r="AD12" s="111"/>
    </row>
    <row r="13" spans="1:30" x14ac:dyDescent="0.3">
      <c r="A13" s="12" t="s">
        <v>7</v>
      </c>
      <c r="B13" s="13"/>
      <c r="C13" s="68"/>
      <c r="D13" s="35"/>
      <c r="E13" s="104">
        <v>2</v>
      </c>
      <c r="F13" s="6"/>
      <c r="G13" s="20">
        <v>2</v>
      </c>
      <c r="H13" s="40"/>
      <c r="I13" s="40"/>
      <c r="J13" s="40"/>
      <c r="K13" s="68"/>
      <c r="L13" s="35"/>
      <c r="M13" s="104">
        <v>2</v>
      </c>
      <c r="N13" s="36"/>
      <c r="O13" s="43">
        <v>3</v>
      </c>
      <c r="P13" s="7"/>
      <c r="Q13" s="7"/>
      <c r="R13" s="7"/>
      <c r="S13" s="90">
        <v>3</v>
      </c>
      <c r="T13" s="54"/>
      <c r="U13" s="53">
        <v>3</v>
      </c>
      <c r="V13" s="55"/>
      <c r="W13" s="53">
        <v>3</v>
      </c>
      <c r="X13" s="36"/>
      <c r="Z13" s="113">
        <v>3</v>
      </c>
      <c r="AB13" s="113">
        <v>4</v>
      </c>
      <c r="AD13" s="111">
        <v>3</v>
      </c>
    </row>
    <row r="14" spans="1:30" x14ac:dyDescent="0.3">
      <c r="A14" s="12" t="s">
        <v>8</v>
      </c>
      <c r="B14" s="13"/>
      <c r="C14" s="68"/>
      <c r="D14" s="35"/>
      <c r="E14" s="53"/>
      <c r="F14" s="6"/>
      <c r="G14" s="47">
        <v>2</v>
      </c>
      <c r="H14" s="40" t="s">
        <v>52</v>
      </c>
      <c r="I14" s="40"/>
      <c r="J14" s="40"/>
      <c r="K14" s="68"/>
      <c r="L14" s="35"/>
      <c r="M14" s="53"/>
      <c r="N14" s="36"/>
      <c r="O14" s="20">
        <v>2</v>
      </c>
      <c r="P14" s="7"/>
      <c r="Q14" s="7"/>
      <c r="R14" s="7"/>
      <c r="S14" s="53">
        <v>3</v>
      </c>
      <c r="T14" s="54"/>
      <c r="U14" s="53">
        <v>3</v>
      </c>
      <c r="V14" s="55"/>
      <c r="W14" s="90">
        <v>3</v>
      </c>
      <c r="X14" s="36"/>
      <c r="Z14" s="111"/>
      <c r="AB14" s="111"/>
      <c r="AD14" s="112">
        <v>3</v>
      </c>
    </row>
    <row r="15" spans="1:30" x14ac:dyDescent="0.3">
      <c r="A15" s="12" t="s">
        <v>43</v>
      </c>
      <c r="B15" s="13"/>
      <c r="C15" s="42">
        <v>3</v>
      </c>
      <c r="D15" s="35"/>
      <c r="E15" s="90">
        <v>3</v>
      </c>
      <c r="F15" s="6"/>
      <c r="G15" s="19"/>
      <c r="H15" s="40"/>
      <c r="I15" s="40"/>
      <c r="J15" s="40"/>
      <c r="K15" s="42">
        <v>4</v>
      </c>
      <c r="L15" s="35"/>
      <c r="M15" s="90">
        <v>4</v>
      </c>
      <c r="N15" s="36"/>
      <c r="O15" s="19"/>
      <c r="P15" s="7"/>
      <c r="Q15" s="7"/>
      <c r="R15" s="7"/>
      <c r="S15" s="53"/>
      <c r="T15" s="54"/>
      <c r="U15" s="53"/>
      <c r="V15" s="55"/>
      <c r="W15" s="56"/>
      <c r="X15" s="36"/>
      <c r="Z15" s="113">
        <v>3</v>
      </c>
      <c r="AB15" s="113">
        <v>4</v>
      </c>
      <c r="AD15" s="110"/>
    </row>
    <row r="16" spans="1:30" x14ac:dyDescent="0.3">
      <c r="A16" s="12" t="s">
        <v>50</v>
      </c>
      <c r="B16" s="21"/>
      <c r="C16" s="68"/>
      <c r="D16" s="36"/>
      <c r="E16" s="53"/>
      <c r="F16" s="6"/>
      <c r="G16" s="19"/>
      <c r="H16" s="40"/>
      <c r="I16" s="40"/>
      <c r="J16" s="40"/>
      <c r="K16" s="68"/>
      <c r="L16" s="36"/>
      <c r="M16" s="53"/>
      <c r="N16" s="36"/>
      <c r="O16" s="19"/>
      <c r="P16" s="7"/>
      <c r="Q16" s="7"/>
      <c r="R16" s="7"/>
      <c r="S16" s="90">
        <v>5</v>
      </c>
      <c r="T16" s="54"/>
      <c r="U16" s="53">
        <v>5</v>
      </c>
      <c r="V16" s="55"/>
      <c r="W16" s="53">
        <v>4</v>
      </c>
      <c r="X16" s="36"/>
      <c r="Z16" s="110"/>
      <c r="AB16" s="110"/>
      <c r="AD16" s="110">
        <v>4</v>
      </c>
    </row>
    <row r="17" spans="1:31" x14ac:dyDescent="0.3">
      <c r="A17" s="12" t="s">
        <v>49</v>
      </c>
      <c r="B17" s="21"/>
      <c r="C17" s="68">
        <v>4</v>
      </c>
      <c r="D17" s="36"/>
      <c r="E17" s="104">
        <v>4</v>
      </c>
      <c r="F17" s="6"/>
      <c r="G17" s="42">
        <v>5</v>
      </c>
      <c r="H17" s="40"/>
      <c r="I17" s="40"/>
      <c r="J17" s="40"/>
      <c r="K17" s="68"/>
      <c r="L17" s="36"/>
      <c r="M17" s="53"/>
      <c r="N17" s="36"/>
      <c r="O17" s="19"/>
      <c r="P17" s="7"/>
      <c r="Q17" s="7"/>
      <c r="R17" s="7"/>
      <c r="S17" s="53"/>
      <c r="T17" s="54"/>
      <c r="U17" s="53"/>
      <c r="V17" s="55"/>
      <c r="W17" s="56"/>
      <c r="X17" s="36"/>
      <c r="Z17" s="110">
        <v>4</v>
      </c>
      <c r="AB17" s="110"/>
      <c r="AD17" s="110"/>
    </row>
    <row r="18" spans="1:31" x14ac:dyDescent="0.3">
      <c r="A18" s="12" t="s">
        <v>9</v>
      </c>
      <c r="B18" s="21"/>
      <c r="C18" s="68">
        <v>2</v>
      </c>
      <c r="D18" s="36"/>
      <c r="E18" s="53">
        <v>2</v>
      </c>
      <c r="F18" s="6"/>
      <c r="G18" s="48">
        <v>2</v>
      </c>
      <c r="H18" s="40" t="s">
        <v>52</v>
      </c>
      <c r="I18" s="40"/>
      <c r="J18" s="40"/>
      <c r="K18" s="68">
        <v>2</v>
      </c>
      <c r="L18" s="36"/>
      <c r="M18" s="53">
        <v>2</v>
      </c>
      <c r="N18" s="36"/>
      <c r="O18" s="19">
        <v>2</v>
      </c>
      <c r="P18" s="7"/>
      <c r="Q18" s="7"/>
      <c r="R18" s="7"/>
      <c r="S18" s="90">
        <v>3</v>
      </c>
      <c r="T18" s="54"/>
      <c r="U18" s="53">
        <v>3</v>
      </c>
      <c r="V18" s="55"/>
      <c r="W18" s="53">
        <v>3</v>
      </c>
      <c r="X18" s="36"/>
      <c r="Z18" s="110">
        <v>2</v>
      </c>
      <c r="AB18" s="110">
        <v>2</v>
      </c>
      <c r="AD18" s="110">
        <v>3</v>
      </c>
    </row>
    <row r="19" spans="1:31" x14ac:dyDescent="0.3">
      <c r="A19" s="12" t="s">
        <v>51</v>
      </c>
      <c r="B19" s="21"/>
      <c r="C19" s="68"/>
      <c r="D19" s="36"/>
      <c r="E19" s="53"/>
      <c r="F19" s="6"/>
      <c r="G19" s="19"/>
      <c r="H19" s="40"/>
      <c r="I19" s="40"/>
      <c r="J19" s="40"/>
      <c r="K19" s="68"/>
      <c r="L19" s="36"/>
      <c r="M19" s="53"/>
      <c r="N19" s="36"/>
      <c r="O19" s="19"/>
      <c r="P19" s="7"/>
      <c r="Q19" s="7"/>
      <c r="R19" s="7"/>
      <c r="S19" s="53">
        <v>5</v>
      </c>
      <c r="T19" s="54"/>
      <c r="U19" s="90">
        <v>5</v>
      </c>
      <c r="V19" s="55"/>
      <c r="W19" s="53">
        <v>4</v>
      </c>
      <c r="X19" s="36"/>
      <c r="Z19" s="110"/>
      <c r="AB19" s="110"/>
      <c r="AD19" s="110">
        <v>4</v>
      </c>
    </row>
    <row r="20" spans="1:31" x14ac:dyDescent="0.3">
      <c r="A20" s="12" t="s">
        <v>140</v>
      </c>
      <c r="B20" s="13"/>
      <c r="C20" s="68">
        <v>3</v>
      </c>
      <c r="D20" s="35" t="s">
        <v>47</v>
      </c>
      <c r="E20" s="53">
        <v>2</v>
      </c>
      <c r="F20" s="6"/>
      <c r="G20" s="19">
        <v>2</v>
      </c>
      <c r="H20" s="40"/>
      <c r="I20" s="40"/>
      <c r="J20" s="40"/>
      <c r="K20" s="68">
        <v>3</v>
      </c>
      <c r="L20" s="35" t="s">
        <v>47</v>
      </c>
      <c r="M20" s="53">
        <v>2</v>
      </c>
      <c r="N20" s="36"/>
      <c r="O20" s="19">
        <v>2</v>
      </c>
      <c r="P20" s="7"/>
      <c r="Q20" s="7"/>
      <c r="R20" s="7"/>
      <c r="S20" s="53">
        <v>2</v>
      </c>
      <c r="T20" s="54"/>
      <c r="U20" s="53">
        <v>2</v>
      </c>
      <c r="V20" s="55"/>
      <c r="W20" s="53">
        <v>1</v>
      </c>
      <c r="X20" s="36" t="s">
        <v>48</v>
      </c>
      <c r="Z20" s="110">
        <v>2</v>
      </c>
      <c r="AB20" s="110">
        <v>2</v>
      </c>
      <c r="AD20" s="110">
        <v>1</v>
      </c>
      <c r="AE20" t="s">
        <v>48</v>
      </c>
    </row>
    <row r="21" spans="1:31" x14ac:dyDescent="0.3">
      <c r="A21" s="12" t="s">
        <v>10</v>
      </c>
      <c r="B21" s="13"/>
      <c r="C21" s="68"/>
      <c r="D21" s="35"/>
      <c r="E21" s="53"/>
      <c r="F21" s="6"/>
      <c r="G21" s="19"/>
      <c r="H21" s="40"/>
      <c r="I21" s="40"/>
      <c r="J21" s="40"/>
      <c r="K21" s="68"/>
      <c r="L21" s="35"/>
      <c r="M21" s="53"/>
      <c r="N21" s="36"/>
      <c r="O21" s="19"/>
      <c r="P21" s="7"/>
      <c r="Q21" s="7"/>
      <c r="R21" s="7"/>
      <c r="S21" s="53"/>
      <c r="T21" s="54"/>
      <c r="U21" s="53">
        <v>2</v>
      </c>
      <c r="V21" s="55"/>
      <c r="W21" s="53"/>
      <c r="X21" s="36"/>
      <c r="Z21" s="110"/>
      <c r="AB21" s="110"/>
      <c r="AD21" s="110"/>
    </row>
    <row r="22" spans="1:31" x14ac:dyDescent="0.3">
      <c r="A22" s="12" t="s">
        <v>137</v>
      </c>
      <c r="B22" s="13"/>
      <c r="C22" s="68">
        <v>1</v>
      </c>
      <c r="D22" s="35"/>
      <c r="E22" s="53">
        <v>1</v>
      </c>
      <c r="F22" s="6"/>
      <c r="G22" s="19"/>
      <c r="H22" s="40"/>
      <c r="I22" s="40"/>
      <c r="J22" s="40"/>
      <c r="K22" s="68">
        <v>1</v>
      </c>
      <c r="L22" s="35"/>
      <c r="M22" s="53">
        <v>1</v>
      </c>
      <c r="N22" s="36"/>
      <c r="O22" s="19"/>
      <c r="P22" s="7"/>
      <c r="Q22" s="7"/>
      <c r="R22" s="7"/>
      <c r="S22" s="53"/>
      <c r="T22" s="54"/>
      <c r="U22" s="53"/>
      <c r="V22" s="55"/>
      <c r="W22" s="53"/>
      <c r="X22" s="36"/>
      <c r="Z22" s="110">
        <v>1</v>
      </c>
      <c r="AB22" s="110">
        <v>1</v>
      </c>
      <c r="AD22" s="110"/>
    </row>
    <row r="23" spans="1:31" x14ac:dyDescent="0.3">
      <c r="A23" s="12" t="s">
        <v>11</v>
      </c>
      <c r="B23" s="13"/>
      <c r="C23" s="68"/>
      <c r="D23" s="35"/>
      <c r="E23" s="53"/>
      <c r="F23" s="6"/>
      <c r="G23" s="45">
        <v>2</v>
      </c>
      <c r="H23" s="40" t="s">
        <v>52</v>
      </c>
      <c r="I23" s="40"/>
      <c r="J23" s="40"/>
      <c r="K23" s="68"/>
      <c r="L23" s="35"/>
      <c r="M23" s="53"/>
      <c r="N23" s="36"/>
      <c r="O23" s="71">
        <v>2</v>
      </c>
      <c r="P23" s="7"/>
      <c r="Q23" s="7"/>
      <c r="R23" s="7"/>
      <c r="S23" s="53">
        <v>3</v>
      </c>
      <c r="T23" s="54"/>
      <c r="U23" s="90">
        <v>3</v>
      </c>
      <c r="V23" s="55"/>
      <c r="W23" s="53">
        <v>3</v>
      </c>
      <c r="X23" s="36"/>
      <c r="Z23" s="111"/>
      <c r="AB23" s="111"/>
      <c r="AD23" s="111">
        <v>3</v>
      </c>
    </row>
    <row r="24" spans="1:31" x14ac:dyDescent="0.3">
      <c r="A24" s="12" t="s">
        <v>12</v>
      </c>
      <c r="B24" s="13"/>
      <c r="C24" s="68"/>
      <c r="D24" s="35"/>
      <c r="E24" s="53"/>
      <c r="F24" s="6"/>
      <c r="G24" s="20"/>
      <c r="H24" s="40"/>
      <c r="I24" s="40"/>
      <c r="J24" s="40"/>
      <c r="K24" s="68"/>
      <c r="L24" s="35"/>
      <c r="M24" s="53"/>
      <c r="N24" s="36"/>
      <c r="O24" s="20"/>
      <c r="P24" s="7"/>
      <c r="Q24" s="7"/>
      <c r="R24" s="7"/>
      <c r="S24" s="90">
        <v>3</v>
      </c>
      <c r="T24" s="54"/>
      <c r="U24" s="53">
        <v>3</v>
      </c>
      <c r="V24" s="55"/>
      <c r="W24" s="90">
        <v>4</v>
      </c>
      <c r="X24" s="36"/>
      <c r="Z24" s="111"/>
      <c r="AB24" s="111"/>
      <c r="AD24" s="20">
        <v>3</v>
      </c>
    </row>
    <row r="25" spans="1:31" x14ac:dyDescent="0.3">
      <c r="A25" s="12" t="s">
        <v>13</v>
      </c>
      <c r="B25" s="13"/>
      <c r="C25" s="68"/>
      <c r="D25" s="35"/>
      <c r="E25" s="53"/>
      <c r="F25" s="6"/>
      <c r="G25" s="20"/>
      <c r="H25" s="40"/>
      <c r="I25" s="40"/>
      <c r="J25" s="40"/>
      <c r="K25" s="68"/>
      <c r="L25" s="35"/>
      <c r="M25" s="53"/>
      <c r="N25" s="36"/>
      <c r="O25" s="20"/>
      <c r="P25" s="7"/>
      <c r="Q25" s="7"/>
      <c r="R25" s="7"/>
      <c r="S25" s="53"/>
      <c r="T25" s="54"/>
      <c r="U25" s="53"/>
      <c r="V25" s="55"/>
      <c r="W25" s="53"/>
      <c r="X25" s="36"/>
      <c r="Z25" s="111"/>
      <c r="AB25" s="111"/>
      <c r="AD25" s="111"/>
    </row>
    <row r="26" spans="1:31" x14ac:dyDescent="0.3">
      <c r="A26" s="12" t="s">
        <v>14</v>
      </c>
      <c r="B26" s="13"/>
      <c r="C26" s="42">
        <v>3</v>
      </c>
      <c r="D26" s="35"/>
      <c r="E26" s="90">
        <v>3</v>
      </c>
      <c r="F26" s="6"/>
      <c r="G26" s="20">
        <v>2</v>
      </c>
      <c r="H26" s="40"/>
      <c r="I26" s="40"/>
      <c r="J26" s="40"/>
      <c r="K26" s="42">
        <v>4</v>
      </c>
      <c r="L26" s="35"/>
      <c r="M26" s="90">
        <v>3</v>
      </c>
      <c r="N26" s="36"/>
      <c r="O26" s="43">
        <v>3</v>
      </c>
      <c r="P26" s="7"/>
      <c r="Q26" s="7"/>
      <c r="R26" s="7"/>
      <c r="S26" s="90">
        <v>3</v>
      </c>
      <c r="T26" s="54"/>
      <c r="U26" s="53">
        <v>3</v>
      </c>
      <c r="V26" s="55"/>
      <c r="W26" s="53">
        <v>3</v>
      </c>
      <c r="X26" s="36"/>
      <c r="Z26" s="112">
        <v>3</v>
      </c>
      <c r="AB26" s="112">
        <v>3</v>
      </c>
      <c r="AD26" s="111">
        <v>3</v>
      </c>
    </row>
    <row r="27" spans="1:31" x14ac:dyDescent="0.3">
      <c r="A27" s="12" t="s">
        <v>24</v>
      </c>
      <c r="B27" s="13"/>
      <c r="C27" s="42">
        <v>4</v>
      </c>
      <c r="D27" s="35"/>
      <c r="E27" s="90">
        <v>3</v>
      </c>
      <c r="F27" s="6"/>
      <c r="G27" s="20"/>
      <c r="H27" s="40"/>
      <c r="I27" s="40"/>
      <c r="J27" s="40"/>
      <c r="K27" s="42">
        <v>4</v>
      </c>
      <c r="L27" s="35"/>
      <c r="M27" s="90">
        <v>4</v>
      </c>
      <c r="N27" s="36"/>
      <c r="O27" s="20"/>
      <c r="P27" s="7"/>
      <c r="Q27" s="7"/>
      <c r="R27" s="7"/>
      <c r="S27" s="53"/>
      <c r="T27" s="54"/>
      <c r="U27" s="53"/>
      <c r="V27" s="55"/>
      <c r="W27" s="53"/>
      <c r="X27" s="36"/>
      <c r="Z27" s="112">
        <v>3</v>
      </c>
      <c r="AB27" s="112">
        <v>4</v>
      </c>
      <c r="AD27" s="111"/>
    </row>
    <row r="28" spans="1:31" x14ac:dyDescent="0.3">
      <c r="A28" s="12" t="s">
        <v>135</v>
      </c>
      <c r="B28" s="13"/>
      <c r="C28" s="68"/>
      <c r="D28" s="35"/>
      <c r="E28" s="53"/>
      <c r="F28" s="6"/>
      <c r="G28" s="20"/>
      <c r="H28" s="40"/>
      <c r="I28" s="40"/>
      <c r="J28" s="40"/>
      <c r="K28" s="68"/>
      <c r="L28" s="35"/>
      <c r="M28" s="53"/>
      <c r="N28" s="36"/>
      <c r="O28" s="20"/>
      <c r="P28" s="7"/>
      <c r="Q28" s="7"/>
      <c r="R28" s="7"/>
      <c r="S28" s="53"/>
      <c r="T28" s="54"/>
      <c r="U28" s="53"/>
      <c r="V28" s="55"/>
      <c r="W28" s="53"/>
      <c r="X28" s="36"/>
      <c r="Z28" s="111"/>
      <c r="AB28" s="111"/>
      <c r="AD28" s="111"/>
    </row>
    <row r="29" spans="1:31" x14ac:dyDescent="0.3">
      <c r="A29" s="12" t="s">
        <v>136</v>
      </c>
      <c r="B29" s="13"/>
      <c r="C29" s="68"/>
      <c r="D29" s="35"/>
      <c r="E29" s="53"/>
      <c r="F29" s="6"/>
      <c r="G29" s="20"/>
      <c r="H29" s="40"/>
      <c r="I29" s="40"/>
      <c r="J29" s="40"/>
      <c r="K29" s="68"/>
      <c r="L29" s="35"/>
      <c r="M29" s="53"/>
      <c r="N29" s="36"/>
      <c r="O29" s="20"/>
      <c r="P29" s="7"/>
      <c r="Q29" s="7"/>
      <c r="R29" s="7"/>
      <c r="S29" s="53"/>
      <c r="T29" s="54"/>
      <c r="U29" s="90">
        <v>1</v>
      </c>
      <c r="V29" s="55"/>
      <c r="W29" s="90">
        <v>1</v>
      </c>
      <c r="X29" s="36"/>
      <c r="Z29" s="111"/>
      <c r="AB29" s="111"/>
      <c r="AD29" s="112">
        <v>1</v>
      </c>
    </row>
    <row r="30" spans="1:31" x14ac:dyDescent="0.3">
      <c r="A30" s="12" t="s">
        <v>15</v>
      </c>
      <c r="B30" s="13"/>
      <c r="C30" s="68"/>
      <c r="D30" s="35"/>
      <c r="E30" s="53"/>
      <c r="F30" s="6"/>
      <c r="G30" s="47">
        <v>2</v>
      </c>
      <c r="H30" s="40" t="s">
        <v>52</v>
      </c>
      <c r="I30" s="40"/>
      <c r="J30" s="40"/>
      <c r="K30" s="68"/>
      <c r="L30" s="35"/>
      <c r="M30" s="53"/>
      <c r="N30" s="36"/>
      <c r="O30" s="71">
        <v>2</v>
      </c>
      <c r="P30" s="7"/>
      <c r="Q30" s="7"/>
      <c r="R30" s="7"/>
      <c r="S30" s="53">
        <v>3</v>
      </c>
      <c r="T30" s="54"/>
      <c r="U30" s="53">
        <v>3</v>
      </c>
      <c r="V30" s="55"/>
      <c r="W30" s="90">
        <v>3</v>
      </c>
      <c r="X30" s="36"/>
      <c r="Z30" s="111"/>
      <c r="AB30" s="111"/>
      <c r="AD30" s="112">
        <v>3</v>
      </c>
    </row>
    <row r="31" spans="1:31" x14ac:dyDescent="0.3">
      <c r="A31" s="12" t="s">
        <v>25</v>
      </c>
      <c r="B31" s="13"/>
      <c r="C31" s="42">
        <v>3</v>
      </c>
      <c r="D31" s="35"/>
      <c r="E31" s="90">
        <v>3</v>
      </c>
      <c r="F31" s="6"/>
      <c r="G31" s="43">
        <v>3</v>
      </c>
      <c r="H31" s="40"/>
      <c r="I31" s="40"/>
      <c r="J31" s="40"/>
      <c r="K31" s="42">
        <v>4</v>
      </c>
      <c r="L31" s="35"/>
      <c r="M31" s="90">
        <v>4</v>
      </c>
      <c r="N31" s="36"/>
      <c r="O31" s="43">
        <v>3</v>
      </c>
      <c r="P31" s="7"/>
      <c r="Q31" s="7"/>
      <c r="R31" s="7"/>
      <c r="S31" s="53"/>
      <c r="T31" s="54"/>
      <c r="U31" s="53"/>
      <c r="V31" s="55"/>
      <c r="W31" s="53"/>
      <c r="X31" s="36"/>
      <c r="Z31" s="112">
        <v>3</v>
      </c>
      <c r="AB31" s="112">
        <v>4</v>
      </c>
      <c r="AD31" s="111"/>
    </row>
    <row r="32" spans="1:31" x14ac:dyDescent="0.3">
      <c r="A32" s="12" t="s">
        <v>16</v>
      </c>
      <c r="B32" s="13"/>
      <c r="C32" s="68"/>
      <c r="D32" s="35"/>
      <c r="E32" s="53"/>
      <c r="F32" s="6"/>
      <c r="G32" s="20"/>
      <c r="H32" s="40"/>
      <c r="I32" s="40"/>
      <c r="J32" s="40"/>
      <c r="K32" s="68"/>
      <c r="L32" s="35"/>
      <c r="M32" s="53"/>
      <c r="N32" s="36"/>
      <c r="O32" s="20"/>
      <c r="P32" s="7"/>
      <c r="Q32" s="7"/>
      <c r="R32" s="7"/>
      <c r="S32" s="53">
        <v>4</v>
      </c>
      <c r="T32" s="54"/>
      <c r="U32" s="90">
        <v>4</v>
      </c>
      <c r="V32" s="55"/>
      <c r="W32" s="90">
        <v>5</v>
      </c>
      <c r="X32" s="36"/>
      <c r="Z32" s="111"/>
      <c r="AB32" s="111"/>
      <c r="AD32" s="112">
        <v>5</v>
      </c>
    </row>
    <row r="33" spans="1:30" x14ac:dyDescent="0.3">
      <c r="A33" s="12" t="s">
        <v>17</v>
      </c>
      <c r="B33" s="13"/>
      <c r="C33" s="68"/>
      <c r="D33" s="35"/>
      <c r="E33" s="53"/>
      <c r="F33" s="6"/>
      <c r="G33" s="20"/>
      <c r="H33" s="40"/>
      <c r="I33" s="40"/>
      <c r="J33" s="40"/>
      <c r="K33" s="68"/>
      <c r="L33" s="35"/>
      <c r="M33" s="53"/>
      <c r="N33" s="36"/>
      <c r="O33" s="20"/>
      <c r="P33" s="7"/>
      <c r="Q33" s="7"/>
      <c r="R33" s="7"/>
      <c r="S33" s="53">
        <v>4</v>
      </c>
      <c r="T33" s="54"/>
      <c r="U33" s="90">
        <v>4</v>
      </c>
      <c r="V33" s="55"/>
      <c r="W33" s="90">
        <v>5</v>
      </c>
      <c r="X33" s="36"/>
      <c r="Z33" s="111"/>
      <c r="AB33" s="111"/>
      <c r="AD33" s="112">
        <v>5</v>
      </c>
    </row>
    <row r="34" spans="1:30" x14ac:dyDescent="0.3">
      <c r="A34" s="12" t="s">
        <v>18</v>
      </c>
      <c r="B34" s="13"/>
      <c r="C34" s="68"/>
      <c r="D34" s="35"/>
      <c r="E34" s="53"/>
      <c r="F34" s="6"/>
      <c r="G34" s="20"/>
      <c r="H34" s="40"/>
      <c r="I34" s="40"/>
      <c r="J34" s="40"/>
      <c r="K34" s="68"/>
      <c r="L34" s="35"/>
      <c r="M34" s="53"/>
      <c r="N34" s="36"/>
      <c r="O34" s="20"/>
      <c r="P34" s="7"/>
      <c r="Q34" s="7"/>
      <c r="R34" s="7"/>
      <c r="S34" s="53">
        <v>4</v>
      </c>
      <c r="T34" s="54"/>
      <c r="U34" s="90">
        <v>4</v>
      </c>
      <c r="V34" s="55"/>
      <c r="W34" s="90">
        <v>5</v>
      </c>
      <c r="X34" s="36"/>
      <c r="Z34" s="111"/>
      <c r="AB34" s="111"/>
      <c r="AD34" s="112">
        <v>5</v>
      </c>
    </row>
    <row r="35" spans="1:30" x14ac:dyDescent="0.3">
      <c r="A35" s="12" t="s">
        <v>19</v>
      </c>
      <c r="B35" s="13"/>
      <c r="C35" s="14"/>
      <c r="D35" s="35"/>
      <c r="E35" s="53"/>
      <c r="F35" s="6"/>
      <c r="G35" s="19"/>
      <c r="H35" s="40"/>
      <c r="I35" s="40"/>
      <c r="J35" s="40"/>
      <c r="K35" s="68"/>
      <c r="L35" s="35"/>
      <c r="M35" s="53"/>
      <c r="N35" s="36"/>
      <c r="O35" s="19"/>
      <c r="P35" s="7"/>
      <c r="Q35" s="7"/>
      <c r="R35" s="7"/>
      <c r="S35" s="53">
        <v>3</v>
      </c>
      <c r="T35" s="54"/>
      <c r="U35" s="53">
        <v>3</v>
      </c>
      <c r="V35" s="55"/>
      <c r="W35" s="90">
        <v>4</v>
      </c>
      <c r="X35" s="36"/>
      <c r="Z35" s="110"/>
      <c r="AB35" s="110"/>
      <c r="AD35" s="113">
        <v>3</v>
      </c>
    </row>
    <row r="36" spans="1:30" x14ac:dyDescent="0.3">
      <c r="A36" s="22"/>
      <c r="B36" s="23"/>
      <c r="C36" s="24"/>
      <c r="D36" s="37"/>
      <c r="E36" s="8"/>
      <c r="F36" s="2"/>
      <c r="G36" s="24"/>
      <c r="H36" s="40"/>
      <c r="I36" s="40"/>
      <c r="J36" s="40"/>
      <c r="K36" s="69"/>
      <c r="L36" s="37"/>
      <c r="M36" s="8"/>
      <c r="N36" s="37"/>
      <c r="O36" s="24"/>
      <c r="P36" s="7"/>
      <c r="Q36" s="7"/>
      <c r="R36" s="7"/>
      <c r="S36" s="8"/>
      <c r="T36" s="7"/>
      <c r="U36" s="8"/>
      <c r="V36" s="40"/>
      <c r="W36" s="8"/>
      <c r="X36" s="37"/>
      <c r="Z36" s="114"/>
      <c r="AB36" s="114"/>
      <c r="AD36" s="114"/>
    </row>
    <row r="37" spans="1:30" x14ac:dyDescent="0.3">
      <c r="A37" s="25" t="s">
        <v>20</v>
      </c>
      <c r="B37" s="26"/>
      <c r="C37" s="27"/>
      <c r="D37" s="37"/>
      <c r="E37" s="8"/>
      <c r="F37" s="2"/>
      <c r="G37" s="27"/>
      <c r="H37" s="40"/>
      <c r="I37" s="40"/>
      <c r="J37" s="40"/>
      <c r="K37" s="27"/>
      <c r="L37" s="37"/>
      <c r="M37" s="8"/>
      <c r="N37" s="37"/>
      <c r="O37" s="27"/>
      <c r="P37" s="7"/>
      <c r="Q37" s="7"/>
      <c r="R37" s="7"/>
      <c r="S37" s="8"/>
      <c r="T37" s="7"/>
      <c r="U37" s="8"/>
      <c r="V37" s="40"/>
      <c r="W37" s="8"/>
      <c r="X37" s="37"/>
      <c r="Z37" s="115"/>
      <c r="AB37" s="115"/>
      <c r="AD37" s="115"/>
    </row>
    <row r="38" spans="1:30" x14ac:dyDescent="0.3">
      <c r="A38" s="28" t="s">
        <v>21</v>
      </c>
      <c r="B38" s="29" t="s">
        <v>71</v>
      </c>
      <c r="C38" s="20">
        <v>2</v>
      </c>
      <c r="D38" s="38"/>
      <c r="E38" s="18">
        <v>1</v>
      </c>
      <c r="F38" s="6"/>
      <c r="G38" s="20">
        <v>1</v>
      </c>
      <c r="H38" s="40"/>
      <c r="I38" s="40"/>
      <c r="J38" s="40"/>
      <c r="K38" s="20">
        <v>2</v>
      </c>
      <c r="L38" s="38"/>
      <c r="M38" s="18">
        <v>1</v>
      </c>
      <c r="N38" s="36"/>
      <c r="O38" s="20">
        <v>1</v>
      </c>
      <c r="P38" s="7"/>
      <c r="Q38" s="7"/>
      <c r="R38" s="7"/>
      <c r="S38" s="18">
        <v>1</v>
      </c>
      <c r="T38" s="7"/>
      <c r="U38" s="18">
        <v>1</v>
      </c>
      <c r="V38" s="40"/>
      <c r="W38" s="18">
        <v>1</v>
      </c>
      <c r="X38" s="36"/>
      <c r="Z38" s="111">
        <v>1</v>
      </c>
      <c r="AB38" s="111">
        <v>1</v>
      </c>
      <c r="AD38" s="111">
        <v>1</v>
      </c>
    </row>
    <row r="39" spans="1:30" x14ac:dyDescent="0.3">
      <c r="A39" s="30"/>
      <c r="B39" s="5"/>
      <c r="C39" s="31"/>
      <c r="D39" s="36"/>
      <c r="E39" s="8"/>
      <c r="F39" s="6"/>
      <c r="G39" s="31"/>
      <c r="H39" s="40"/>
      <c r="I39" s="40"/>
      <c r="J39" s="40"/>
      <c r="K39" s="31"/>
      <c r="L39" s="36"/>
      <c r="M39" s="8"/>
      <c r="N39" s="36"/>
      <c r="O39" s="31"/>
      <c r="P39" s="7"/>
      <c r="Q39" s="7"/>
      <c r="R39" s="7"/>
      <c r="S39" s="8"/>
      <c r="T39" s="7"/>
      <c r="U39" s="8"/>
      <c r="V39" s="40"/>
      <c r="W39" s="8"/>
      <c r="X39" s="36"/>
      <c r="Z39" s="116"/>
      <c r="AB39" s="116"/>
      <c r="AD39" s="116"/>
    </row>
    <row r="40" spans="1:30" x14ac:dyDescent="0.3">
      <c r="A40" s="12" t="s">
        <v>22</v>
      </c>
      <c r="B40" s="13"/>
      <c r="C40" s="32">
        <f>SUM(C4:C38)</f>
        <v>33</v>
      </c>
      <c r="D40" s="39"/>
      <c r="E40" s="18">
        <f>SUM(E4:E38)</f>
        <v>32</v>
      </c>
      <c r="F40" s="16"/>
      <c r="G40" s="32">
        <f>SUM(G4:G38)</f>
        <v>33</v>
      </c>
      <c r="H40" s="40"/>
      <c r="I40" s="40"/>
      <c r="J40" s="40"/>
      <c r="K40" s="32">
        <f>SUM(K4:K38)</f>
        <v>32</v>
      </c>
      <c r="L40" s="39"/>
      <c r="M40" s="18">
        <f>SUM(M4:M38)</f>
        <v>32</v>
      </c>
      <c r="N40" s="39"/>
      <c r="O40" s="32">
        <f>SUM(O4:O38)</f>
        <v>32</v>
      </c>
      <c r="P40" s="7"/>
      <c r="Q40" s="7"/>
      <c r="R40" s="7"/>
      <c r="S40" s="18">
        <v>32</v>
      </c>
      <c r="T40" s="7"/>
      <c r="U40" s="18">
        <v>31</v>
      </c>
      <c r="V40" s="40"/>
      <c r="W40" s="18">
        <v>31</v>
      </c>
      <c r="X40" s="38"/>
      <c r="Z40" s="110">
        <f>SUM(Z4:Z38)</f>
        <v>32</v>
      </c>
      <c r="AB40" s="110">
        <f>SUM(AB4:AB38)</f>
        <v>32</v>
      </c>
      <c r="AD40" s="110">
        <v>31</v>
      </c>
    </row>
    <row r="41" spans="1:30" x14ac:dyDescent="0.3">
      <c r="B41" s="7"/>
      <c r="C41" s="8"/>
      <c r="D41" s="40"/>
      <c r="E41" s="8"/>
      <c r="F41" s="7"/>
      <c r="G41" s="8"/>
      <c r="H41" s="40"/>
      <c r="I41" s="40"/>
      <c r="J41" s="40"/>
      <c r="K41" s="8"/>
      <c r="L41" s="40"/>
      <c r="M41" s="8"/>
      <c r="N41" s="40"/>
      <c r="O41" s="8"/>
      <c r="P41" s="7"/>
      <c r="Q41" s="7"/>
      <c r="R41" s="7"/>
      <c r="S41" s="8"/>
      <c r="T41" s="7"/>
      <c r="U41" s="8"/>
      <c r="V41" s="40"/>
      <c r="W41" s="8"/>
      <c r="X41" s="40"/>
      <c r="Z41" s="110"/>
      <c r="AB41" s="110"/>
      <c r="AD41" s="110"/>
    </row>
    <row r="43" spans="1:30" x14ac:dyDescent="0.3">
      <c r="B43" s="50" t="s">
        <v>45</v>
      </c>
      <c r="D43"/>
    </row>
    <row r="44" spans="1:30" x14ac:dyDescent="0.3">
      <c r="B44" s="33" t="s">
        <v>133</v>
      </c>
      <c r="D44"/>
    </row>
    <row r="45" spans="1:30" x14ac:dyDescent="0.3">
      <c r="B45" s="33" t="s">
        <v>74</v>
      </c>
      <c r="D45"/>
    </row>
    <row r="46" spans="1:30" x14ac:dyDescent="0.3">
      <c r="B46" s="33"/>
      <c r="D46"/>
    </row>
    <row r="47" spans="1:30" x14ac:dyDescent="0.3">
      <c r="B47" s="33"/>
      <c r="D47"/>
    </row>
    <row r="48" spans="1:30" x14ac:dyDescent="0.3">
      <c r="B48" s="57"/>
      <c r="C48" t="s">
        <v>85</v>
      </c>
      <c r="D48"/>
    </row>
    <row r="49" spans="2:4" x14ac:dyDescent="0.3">
      <c r="B49" s="58"/>
      <c r="C49" t="s">
        <v>54</v>
      </c>
      <c r="D49"/>
    </row>
    <row r="50" spans="2:4" x14ac:dyDescent="0.3">
      <c r="B50" s="59"/>
      <c r="C50" t="s">
        <v>54</v>
      </c>
      <c r="D50"/>
    </row>
    <row r="51" spans="2:4" x14ac:dyDescent="0.3">
      <c r="B51" s="52"/>
      <c r="C51" t="s">
        <v>54</v>
      </c>
      <c r="D51"/>
    </row>
    <row r="52" spans="2:4" x14ac:dyDescent="0.3">
      <c r="B52" s="97"/>
      <c r="C52" t="s">
        <v>95</v>
      </c>
      <c r="D52"/>
    </row>
    <row r="54" spans="2:4" x14ac:dyDescent="0.3">
      <c r="B54" s="33" t="s">
        <v>101</v>
      </c>
    </row>
    <row r="55" spans="2:4" x14ac:dyDescent="0.3">
      <c r="B55" s="33" t="s">
        <v>139</v>
      </c>
    </row>
    <row r="56" spans="2:4" x14ac:dyDescent="0.3">
      <c r="B56" s="33" t="s">
        <v>134</v>
      </c>
    </row>
  </sheetData>
  <pageMargins left="0.7" right="0.7" top="0.75" bottom="0.75" header="0.3" footer="0.3"/>
  <pageSetup paperSize="9" scale="5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view="pageBreakPreview" zoomScale="60" zoomScaleNormal="120" workbookViewId="0">
      <pane ySplit="1" topLeftCell="A2" activePane="bottomLeft" state="frozen"/>
      <selection pane="bottomLeft" activeCell="C11" sqref="C11"/>
    </sheetView>
  </sheetViews>
  <sheetFormatPr defaultRowHeight="14.4" x14ac:dyDescent="0.3"/>
  <cols>
    <col min="1" max="1" width="36.77734375" customWidth="1"/>
    <col min="2" max="2" width="4.88671875" customWidth="1"/>
    <col min="3" max="3" width="4.77734375" customWidth="1"/>
    <col min="4" max="4" width="4.77734375" style="41" customWidth="1"/>
    <col min="5" max="5" width="4.77734375" customWidth="1"/>
    <col min="6" max="6" width="4.77734375" style="41" customWidth="1"/>
    <col min="7" max="9" width="4.77734375" customWidth="1"/>
    <col min="10" max="10" width="4.77734375" style="41" customWidth="1"/>
    <col min="11" max="11" width="4.77734375" customWidth="1"/>
    <col min="12" max="14" width="4.77734375" style="41" customWidth="1"/>
    <col min="15" max="15" width="4.77734375" customWidth="1"/>
  </cols>
  <sheetData>
    <row r="1" spans="1:16" ht="21" x14ac:dyDescent="0.3">
      <c r="A1" s="1" t="s">
        <v>33</v>
      </c>
      <c r="B1" s="2"/>
      <c r="C1" s="3" t="s">
        <v>34</v>
      </c>
      <c r="D1" s="1"/>
      <c r="E1" s="3" t="s">
        <v>35</v>
      </c>
      <c r="F1" s="1"/>
      <c r="G1" s="3" t="s">
        <v>36</v>
      </c>
      <c r="H1" s="3"/>
      <c r="I1" s="3" t="s">
        <v>37</v>
      </c>
      <c r="J1" s="1"/>
      <c r="K1" s="3" t="s">
        <v>38</v>
      </c>
      <c r="L1" s="1"/>
      <c r="M1" s="1"/>
      <c r="N1" s="1"/>
      <c r="O1" s="3" t="s">
        <v>35</v>
      </c>
    </row>
    <row r="2" spans="1:16" x14ac:dyDescent="0.3">
      <c r="A2" s="4"/>
      <c r="B2" s="5"/>
      <c r="C2" s="6"/>
      <c r="D2" s="34"/>
      <c r="E2" s="6"/>
      <c r="F2" s="34"/>
      <c r="G2" s="6"/>
      <c r="H2" s="7"/>
      <c r="I2" s="8"/>
      <c r="J2" s="40"/>
      <c r="K2" s="8"/>
      <c r="L2" s="34"/>
      <c r="M2" s="34"/>
      <c r="N2" s="34"/>
      <c r="O2" s="107" t="s">
        <v>100</v>
      </c>
    </row>
    <row r="3" spans="1:16" x14ac:dyDescent="0.3">
      <c r="A3" s="9" t="s">
        <v>0</v>
      </c>
      <c r="B3" s="10"/>
      <c r="C3" s="11"/>
      <c r="D3" s="34"/>
      <c r="E3" s="11"/>
      <c r="F3" s="34"/>
      <c r="G3" s="11"/>
      <c r="H3" s="7"/>
      <c r="I3" s="8"/>
      <c r="J3" s="40"/>
      <c r="K3" s="8"/>
      <c r="L3" s="34"/>
      <c r="M3" s="34"/>
      <c r="N3" s="34"/>
      <c r="O3" s="11"/>
    </row>
    <row r="4" spans="1:16" x14ac:dyDescent="0.3">
      <c r="A4" s="12" t="s">
        <v>1</v>
      </c>
      <c r="B4" s="13"/>
      <c r="C4" s="68"/>
      <c r="D4" s="35"/>
      <c r="E4" s="15"/>
      <c r="F4" s="38"/>
      <c r="G4" s="15">
        <v>2</v>
      </c>
      <c r="H4" s="17"/>
      <c r="I4" s="18">
        <v>3</v>
      </c>
      <c r="J4" s="40"/>
      <c r="K4" s="90">
        <v>4</v>
      </c>
      <c r="L4" s="38"/>
      <c r="M4" s="36"/>
      <c r="N4" s="36"/>
      <c r="O4" s="15"/>
      <c r="P4" s="60"/>
    </row>
    <row r="5" spans="1:16" x14ac:dyDescent="0.3">
      <c r="A5" s="12" t="s">
        <v>2</v>
      </c>
      <c r="B5" s="13"/>
      <c r="C5" s="68"/>
      <c r="D5" s="35"/>
      <c r="E5" s="19"/>
      <c r="F5" s="36"/>
      <c r="G5" s="19"/>
      <c r="H5" s="7"/>
      <c r="I5" s="18">
        <v>3</v>
      </c>
      <c r="J5" s="40"/>
      <c r="K5" s="90">
        <v>4</v>
      </c>
      <c r="L5" s="36"/>
      <c r="M5" s="36"/>
      <c r="N5" s="36"/>
      <c r="O5" s="19"/>
    </row>
    <row r="6" spans="1:16" x14ac:dyDescent="0.3">
      <c r="A6" s="12" t="s">
        <v>3</v>
      </c>
      <c r="B6" s="13"/>
      <c r="C6" s="68"/>
      <c r="D6" s="35"/>
      <c r="E6" s="20"/>
      <c r="F6" s="36"/>
      <c r="G6" s="20">
        <v>2</v>
      </c>
      <c r="H6" s="7"/>
      <c r="I6" s="90">
        <v>4</v>
      </c>
      <c r="J6" s="40"/>
      <c r="K6" s="18">
        <v>4</v>
      </c>
      <c r="L6" s="36"/>
      <c r="M6" s="36"/>
      <c r="N6" s="36"/>
      <c r="O6" s="20"/>
    </row>
    <row r="7" spans="1:16" x14ac:dyDescent="0.3">
      <c r="A7" s="12" t="s">
        <v>42</v>
      </c>
      <c r="B7" s="13"/>
      <c r="C7" s="68"/>
      <c r="D7" s="35"/>
      <c r="E7" s="20"/>
      <c r="F7" s="36"/>
      <c r="G7" s="20"/>
      <c r="H7" s="7"/>
      <c r="I7" s="18">
        <v>2</v>
      </c>
      <c r="J7" s="40"/>
      <c r="K7" s="18"/>
      <c r="L7" s="36"/>
      <c r="M7" s="36"/>
      <c r="N7" s="36"/>
      <c r="O7" s="20"/>
    </row>
    <row r="8" spans="1:16" x14ac:dyDescent="0.3">
      <c r="A8" s="12" t="s">
        <v>4</v>
      </c>
      <c r="B8" s="13"/>
      <c r="C8" s="68">
        <v>2</v>
      </c>
      <c r="D8" s="35"/>
      <c r="E8" s="71">
        <v>4</v>
      </c>
      <c r="F8" s="36"/>
      <c r="G8" s="43">
        <v>3</v>
      </c>
      <c r="H8" s="7"/>
      <c r="I8" s="90">
        <v>4</v>
      </c>
      <c r="J8" s="40"/>
      <c r="K8" s="18">
        <v>4</v>
      </c>
      <c r="L8" s="36"/>
      <c r="M8" s="36"/>
      <c r="N8" s="36"/>
      <c r="O8" s="71">
        <v>2</v>
      </c>
    </row>
    <row r="9" spans="1:16" x14ac:dyDescent="0.3">
      <c r="A9" s="12" t="s">
        <v>132</v>
      </c>
      <c r="B9" s="13"/>
      <c r="C9" s="68">
        <v>1</v>
      </c>
      <c r="D9" s="35"/>
      <c r="E9" s="71">
        <v>1</v>
      </c>
      <c r="F9" s="36"/>
      <c r="G9" s="71"/>
      <c r="H9" s="7"/>
      <c r="I9" s="18"/>
      <c r="J9" s="40"/>
      <c r="K9" s="18"/>
      <c r="L9" s="36"/>
      <c r="M9" s="36"/>
      <c r="N9" s="36"/>
      <c r="O9" s="71">
        <v>1</v>
      </c>
    </row>
    <row r="10" spans="1:16" x14ac:dyDescent="0.3">
      <c r="A10" s="12" t="s">
        <v>5</v>
      </c>
      <c r="B10" s="13"/>
      <c r="C10" s="68"/>
      <c r="D10" s="35"/>
      <c r="E10" s="20"/>
      <c r="F10" s="36"/>
      <c r="G10" s="20">
        <v>2</v>
      </c>
      <c r="H10" s="7"/>
      <c r="I10" s="90">
        <v>4</v>
      </c>
      <c r="J10" s="40"/>
      <c r="K10" s="18">
        <v>4</v>
      </c>
      <c r="L10" s="36"/>
      <c r="M10" s="36"/>
      <c r="N10" s="36"/>
      <c r="O10" s="20"/>
    </row>
    <row r="11" spans="1:16" x14ac:dyDescent="0.3">
      <c r="A11" s="12" t="s">
        <v>6</v>
      </c>
      <c r="B11" s="13"/>
      <c r="C11" s="95">
        <v>4</v>
      </c>
      <c r="D11" s="35"/>
      <c r="E11" s="98">
        <v>4</v>
      </c>
      <c r="F11" s="36"/>
      <c r="G11" s="43">
        <v>3</v>
      </c>
      <c r="H11" s="7"/>
      <c r="I11" s="18">
        <v>3</v>
      </c>
      <c r="J11" s="40"/>
      <c r="K11" s="90">
        <v>4</v>
      </c>
      <c r="L11" s="36"/>
      <c r="M11" s="36"/>
      <c r="N11" s="36"/>
      <c r="O11" s="98">
        <v>4</v>
      </c>
    </row>
    <row r="12" spans="1:16" x14ac:dyDescent="0.3">
      <c r="A12" s="12" t="s">
        <v>7</v>
      </c>
      <c r="B12" s="13"/>
      <c r="C12" s="68"/>
      <c r="D12" s="35"/>
      <c r="E12" s="71">
        <v>2</v>
      </c>
      <c r="F12" s="36"/>
      <c r="G12" s="43">
        <v>3</v>
      </c>
      <c r="H12" s="7"/>
      <c r="I12" s="90">
        <v>4</v>
      </c>
      <c r="J12" s="40"/>
      <c r="K12" s="18">
        <v>4</v>
      </c>
      <c r="L12" s="36"/>
      <c r="M12" s="36"/>
      <c r="N12" s="36"/>
      <c r="O12" s="43">
        <v>4</v>
      </c>
    </row>
    <row r="13" spans="1:16" x14ac:dyDescent="0.3">
      <c r="A13" s="12" t="s">
        <v>8</v>
      </c>
      <c r="B13" s="13"/>
      <c r="C13" s="68"/>
      <c r="D13" s="35"/>
      <c r="E13" s="20"/>
      <c r="F13" s="36"/>
      <c r="G13" s="20">
        <v>2</v>
      </c>
      <c r="H13" s="7"/>
      <c r="I13" s="18">
        <v>3</v>
      </c>
      <c r="J13" s="40"/>
      <c r="K13" s="90">
        <v>4</v>
      </c>
      <c r="L13" s="36"/>
      <c r="M13" s="36"/>
      <c r="N13" s="36"/>
      <c r="O13" s="20"/>
    </row>
    <row r="14" spans="1:16" x14ac:dyDescent="0.3">
      <c r="A14" s="12" t="s">
        <v>43</v>
      </c>
      <c r="B14" s="13"/>
      <c r="C14" s="42">
        <v>4</v>
      </c>
      <c r="D14" s="35"/>
      <c r="E14" s="42">
        <v>4</v>
      </c>
      <c r="F14" s="36"/>
      <c r="G14" s="19"/>
      <c r="H14" s="7"/>
      <c r="I14" s="18"/>
      <c r="J14" s="40"/>
      <c r="K14" s="18"/>
      <c r="L14" s="36"/>
      <c r="M14" s="36"/>
      <c r="N14" s="36"/>
      <c r="O14" s="42">
        <v>4</v>
      </c>
    </row>
    <row r="15" spans="1:16" x14ac:dyDescent="0.3">
      <c r="A15" s="12" t="s">
        <v>9</v>
      </c>
      <c r="B15" s="21"/>
      <c r="C15" s="68">
        <v>2</v>
      </c>
      <c r="D15" s="36"/>
      <c r="E15" s="19">
        <v>2</v>
      </c>
      <c r="F15" s="36"/>
      <c r="G15" s="19">
        <v>2</v>
      </c>
      <c r="H15" s="7"/>
      <c r="I15" s="18">
        <v>3</v>
      </c>
      <c r="J15" s="40"/>
      <c r="K15" s="18">
        <v>4</v>
      </c>
      <c r="L15" s="36"/>
      <c r="M15" s="36"/>
      <c r="N15" s="36"/>
      <c r="O15" s="19">
        <v>2</v>
      </c>
    </row>
    <row r="16" spans="1:16" x14ac:dyDescent="0.3">
      <c r="A16" s="12" t="s">
        <v>140</v>
      </c>
      <c r="B16" s="13"/>
      <c r="C16" s="68">
        <v>4</v>
      </c>
      <c r="D16" s="35"/>
      <c r="E16" s="19">
        <v>3</v>
      </c>
      <c r="F16" s="36" t="s">
        <v>96</v>
      </c>
      <c r="G16" s="19">
        <v>2</v>
      </c>
      <c r="H16" s="7"/>
      <c r="I16" s="18">
        <v>2</v>
      </c>
      <c r="J16" s="40"/>
      <c r="K16" s="18">
        <v>1</v>
      </c>
      <c r="L16" s="36" t="s">
        <v>48</v>
      </c>
      <c r="M16" s="36"/>
      <c r="N16" s="36"/>
      <c r="O16" s="19">
        <v>3</v>
      </c>
      <c r="P16" t="s">
        <v>48</v>
      </c>
    </row>
    <row r="17" spans="1:15" x14ac:dyDescent="0.3">
      <c r="A17" s="12" t="s">
        <v>10</v>
      </c>
      <c r="B17" s="13"/>
      <c r="C17" s="68"/>
      <c r="D17" s="35"/>
      <c r="E17" s="19"/>
      <c r="F17" s="36"/>
      <c r="G17" s="19"/>
      <c r="H17" s="7"/>
      <c r="I17" s="18">
        <v>2</v>
      </c>
      <c r="J17" s="40"/>
      <c r="K17" s="18"/>
      <c r="L17" s="36"/>
      <c r="M17" s="36"/>
      <c r="N17" s="36"/>
      <c r="O17" s="19"/>
    </row>
    <row r="18" spans="1:15" x14ac:dyDescent="0.3">
      <c r="A18" s="12" t="s">
        <v>137</v>
      </c>
      <c r="B18" s="13"/>
      <c r="C18" s="68">
        <v>1</v>
      </c>
      <c r="D18" s="35"/>
      <c r="E18" s="19">
        <v>1</v>
      </c>
      <c r="F18" s="36"/>
      <c r="G18" s="19"/>
      <c r="H18" s="7"/>
      <c r="I18" s="18"/>
      <c r="J18" s="40"/>
      <c r="K18" s="18"/>
      <c r="L18" s="36"/>
      <c r="M18" s="36"/>
      <c r="N18" s="36"/>
      <c r="O18" s="19">
        <v>1</v>
      </c>
    </row>
    <row r="19" spans="1:15" x14ac:dyDescent="0.3">
      <c r="A19" s="12" t="s">
        <v>11</v>
      </c>
      <c r="B19" s="13"/>
      <c r="C19" s="68"/>
      <c r="D19" s="35"/>
      <c r="E19" s="20"/>
      <c r="F19" s="36"/>
      <c r="G19" s="20">
        <v>2</v>
      </c>
      <c r="H19" s="7"/>
      <c r="I19" s="90">
        <v>4</v>
      </c>
      <c r="J19" s="40"/>
      <c r="K19" s="18">
        <v>4</v>
      </c>
      <c r="L19" s="36"/>
      <c r="M19" s="36"/>
      <c r="N19" s="36"/>
      <c r="O19" s="20"/>
    </row>
    <row r="20" spans="1:15" x14ac:dyDescent="0.3">
      <c r="A20" s="12" t="s">
        <v>12</v>
      </c>
      <c r="B20" s="13"/>
      <c r="C20" s="68"/>
      <c r="D20" s="35"/>
      <c r="E20" s="20"/>
      <c r="F20" s="36"/>
      <c r="G20" s="20"/>
      <c r="H20" s="7"/>
      <c r="I20" s="18">
        <v>3</v>
      </c>
      <c r="J20" s="40"/>
      <c r="K20" s="90">
        <v>4</v>
      </c>
      <c r="L20" s="36"/>
      <c r="M20" s="36"/>
      <c r="N20" s="36"/>
      <c r="O20" s="20"/>
    </row>
    <row r="21" spans="1:15" x14ac:dyDescent="0.3">
      <c r="A21" s="12" t="s">
        <v>13</v>
      </c>
      <c r="B21" s="13"/>
      <c r="C21" s="68"/>
      <c r="D21" s="35"/>
      <c r="E21" s="20"/>
      <c r="F21" s="36"/>
      <c r="G21" s="20"/>
      <c r="H21" s="7"/>
      <c r="I21" s="18"/>
      <c r="J21" s="40"/>
      <c r="K21" s="18"/>
      <c r="L21" s="36"/>
      <c r="M21" s="36"/>
      <c r="N21" s="36"/>
      <c r="O21" s="20"/>
    </row>
    <row r="22" spans="1:15" x14ac:dyDescent="0.3">
      <c r="A22" s="12" t="s">
        <v>14</v>
      </c>
      <c r="B22" s="13"/>
      <c r="C22" s="42">
        <v>4</v>
      </c>
      <c r="D22" s="35"/>
      <c r="E22" s="43">
        <v>3</v>
      </c>
      <c r="F22" s="36"/>
      <c r="G22" s="43">
        <v>3</v>
      </c>
      <c r="H22" s="7"/>
      <c r="I22" s="90">
        <v>4</v>
      </c>
      <c r="J22" s="40"/>
      <c r="K22" s="18">
        <v>4</v>
      </c>
      <c r="L22" s="36"/>
      <c r="M22" s="36"/>
      <c r="N22" s="36"/>
      <c r="O22" s="43">
        <v>3</v>
      </c>
    </row>
    <row r="23" spans="1:15" x14ac:dyDescent="0.3">
      <c r="A23" s="12" t="s">
        <v>24</v>
      </c>
      <c r="B23" s="13"/>
      <c r="C23" s="42">
        <v>4</v>
      </c>
      <c r="D23" s="35"/>
      <c r="E23" s="43">
        <v>4</v>
      </c>
      <c r="F23" s="36"/>
      <c r="G23" s="20"/>
      <c r="H23" s="7"/>
      <c r="I23" s="18"/>
      <c r="J23" s="40"/>
      <c r="K23" s="18"/>
      <c r="L23" s="36"/>
      <c r="M23" s="36"/>
      <c r="N23" s="36"/>
      <c r="O23" s="43">
        <v>4</v>
      </c>
    </row>
    <row r="24" spans="1:15" x14ac:dyDescent="0.3">
      <c r="A24" s="12" t="s">
        <v>135</v>
      </c>
      <c r="B24" s="13"/>
      <c r="C24" s="68"/>
      <c r="D24" s="35"/>
      <c r="E24" s="20"/>
      <c r="F24" s="36"/>
      <c r="G24" s="20"/>
      <c r="H24" s="7"/>
      <c r="I24" s="51"/>
      <c r="J24" s="40"/>
      <c r="K24" s="18"/>
      <c r="L24" s="36"/>
      <c r="M24" s="36"/>
      <c r="N24" s="36"/>
      <c r="O24" s="20"/>
    </row>
    <row r="25" spans="1:15" x14ac:dyDescent="0.3">
      <c r="A25" s="12" t="s">
        <v>136</v>
      </c>
      <c r="B25" s="13"/>
      <c r="C25" s="68"/>
      <c r="D25" s="35"/>
      <c r="E25" s="20"/>
      <c r="F25" s="36"/>
      <c r="G25" s="20"/>
      <c r="H25" s="7"/>
      <c r="I25" s="90">
        <v>1</v>
      </c>
      <c r="J25" s="40"/>
      <c r="K25" s="90">
        <v>1</v>
      </c>
      <c r="L25" s="36"/>
      <c r="M25" s="36"/>
      <c r="N25" s="36"/>
      <c r="O25" s="20"/>
    </row>
    <row r="26" spans="1:15" x14ac:dyDescent="0.3">
      <c r="A26" s="12" t="s">
        <v>15</v>
      </c>
      <c r="B26" s="13"/>
      <c r="C26" s="68"/>
      <c r="D26" s="35"/>
      <c r="E26" s="20"/>
      <c r="F26" s="36"/>
      <c r="G26" s="20">
        <v>2</v>
      </c>
      <c r="H26" s="7"/>
      <c r="I26" s="18">
        <v>3</v>
      </c>
      <c r="J26" s="40"/>
      <c r="K26" s="90">
        <v>4</v>
      </c>
      <c r="L26" s="36"/>
      <c r="M26" s="36"/>
      <c r="N26" s="36"/>
      <c r="O26" s="20"/>
    </row>
    <row r="27" spans="1:15" x14ac:dyDescent="0.3">
      <c r="A27" s="12" t="s">
        <v>25</v>
      </c>
      <c r="B27" s="13"/>
      <c r="C27" s="42">
        <v>4</v>
      </c>
      <c r="D27" s="35"/>
      <c r="E27" s="43">
        <v>3</v>
      </c>
      <c r="F27" s="36"/>
      <c r="G27" s="43">
        <v>3</v>
      </c>
      <c r="H27" s="7"/>
      <c r="I27" s="18"/>
      <c r="J27" s="40"/>
      <c r="K27" s="18"/>
      <c r="L27" s="36"/>
      <c r="M27" s="36"/>
      <c r="N27" s="36"/>
      <c r="O27" s="43">
        <v>3</v>
      </c>
    </row>
    <row r="28" spans="1:15" x14ac:dyDescent="0.3">
      <c r="A28" s="12" t="s">
        <v>16</v>
      </c>
      <c r="B28" s="13"/>
      <c r="C28" s="68"/>
      <c r="D28" s="35"/>
      <c r="E28" s="20"/>
      <c r="F28" s="36"/>
      <c r="G28" s="20"/>
      <c r="H28" s="7"/>
      <c r="I28" s="18">
        <v>3</v>
      </c>
      <c r="J28" s="40"/>
      <c r="K28" s="90">
        <v>4</v>
      </c>
      <c r="L28" s="36"/>
      <c r="M28" s="36"/>
      <c r="N28" s="36"/>
      <c r="O28" s="20"/>
    </row>
    <row r="29" spans="1:15" x14ac:dyDescent="0.3">
      <c r="A29" s="12" t="s">
        <v>17</v>
      </c>
      <c r="B29" s="13"/>
      <c r="C29" s="68"/>
      <c r="D29" s="35"/>
      <c r="E29" s="20"/>
      <c r="F29" s="36"/>
      <c r="G29" s="20"/>
      <c r="H29" s="7"/>
      <c r="I29" s="18">
        <v>3</v>
      </c>
      <c r="J29" s="40"/>
      <c r="K29" s="90">
        <v>4</v>
      </c>
      <c r="L29" s="36"/>
      <c r="M29" s="36"/>
      <c r="N29" s="36"/>
      <c r="O29" s="20"/>
    </row>
    <row r="30" spans="1:15" x14ac:dyDescent="0.3">
      <c r="A30" s="12"/>
      <c r="B30" s="13"/>
      <c r="C30" s="68"/>
      <c r="D30" s="35"/>
      <c r="E30" s="19"/>
      <c r="F30" s="36"/>
      <c r="G30" s="19"/>
      <c r="H30" s="7"/>
      <c r="I30" s="18"/>
      <c r="J30" s="40"/>
      <c r="K30" s="18"/>
      <c r="L30" s="36"/>
      <c r="M30" s="36"/>
      <c r="N30" s="36"/>
      <c r="O30" s="19"/>
    </row>
    <row r="31" spans="1:15" x14ac:dyDescent="0.3">
      <c r="A31" s="22"/>
      <c r="B31" s="23"/>
      <c r="C31" s="69"/>
      <c r="D31" s="37"/>
      <c r="E31" s="24"/>
      <c r="F31" s="37"/>
      <c r="G31" s="24"/>
      <c r="H31" s="7"/>
      <c r="I31" s="8"/>
      <c r="J31" s="40"/>
      <c r="K31" s="8"/>
      <c r="L31" s="37"/>
      <c r="M31" s="37"/>
      <c r="N31" s="37"/>
      <c r="O31" s="24"/>
    </row>
    <row r="32" spans="1:15" x14ac:dyDescent="0.3">
      <c r="A32" s="25" t="s">
        <v>20</v>
      </c>
      <c r="B32" s="26"/>
      <c r="C32" s="70"/>
      <c r="D32" s="37"/>
      <c r="E32" s="27"/>
      <c r="F32" s="37"/>
      <c r="G32" s="27"/>
      <c r="H32" s="7"/>
      <c r="I32" s="8"/>
      <c r="J32" s="40"/>
      <c r="K32" s="8"/>
      <c r="L32" s="37"/>
      <c r="M32" s="37"/>
      <c r="N32" s="37"/>
      <c r="O32" s="27"/>
    </row>
    <row r="33" spans="1:16" x14ac:dyDescent="0.3">
      <c r="A33" s="28" t="s">
        <v>21</v>
      </c>
      <c r="B33" s="29"/>
      <c r="C33" s="71">
        <v>2</v>
      </c>
      <c r="D33" s="38"/>
      <c r="E33" s="20">
        <v>1</v>
      </c>
      <c r="F33" s="36"/>
      <c r="G33" s="20">
        <v>1</v>
      </c>
      <c r="H33" s="7"/>
      <c r="I33" s="18">
        <v>1</v>
      </c>
      <c r="J33" s="40"/>
      <c r="K33" s="18">
        <v>1</v>
      </c>
      <c r="L33" s="36"/>
      <c r="M33" s="36"/>
      <c r="N33" s="36"/>
      <c r="O33" s="20">
        <v>1</v>
      </c>
    </row>
    <row r="34" spans="1:16" x14ac:dyDescent="0.3">
      <c r="A34" s="30"/>
      <c r="B34" s="5"/>
      <c r="C34" s="72"/>
      <c r="D34" s="36"/>
      <c r="E34" s="31"/>
      <c r="F34" s="36"/>
      <c r="G34" s="31"/>
      <c r="H34" s="7"/>
      <c r="I34" s="8"/>
      <c r="J34" s="40"/>
      <c r="K34" s="8"/>
      <c r="L34" s="36"/>
      <c r="M34" s="36"/>
      <c r="N34" s="36"/>
      <c r="O34" s="31"/>
    </row>
    <row r="35" spans="1:16" x14ac:dyDescent="0.3">
      <c r="A35" s="12" t="s">
        <v>22</v>
      </c>
      <c r="B35" s="13"/>
      <c r="C35" s="73">
        <f>SUM(C4:C33)</f>
        <v>32</v>
      </c>
      <c r="D35" s="39"/>
      <c r="E35" s="32">
        <f>SUM(E4:E33)</f>
        <v>32</v>
      </c>
      <c r="F35" s="38"/>
      <c r="G35" s="32">
        <f>SUM(G4:G33)</f>
        <v>32</v>
      </c>
      <c r="H35" s="7"/>
      <c r="I35" s="18"/>
      <c r="J35" s="40"/>
      <c r="K35" s="18"/>
      <c r="L35" s="38"/>
      <c r="M35" s="36"/>
      <c r="N35" s="36"/>
      <c r="O35" s="32">
        <f>SUM(O4:O33)</f>
        <v>32</v>
      </c>
      <c r="P35" s="60"/>
    </row>
    <row r="36" spans="1:16" x14ac:dyDescent="0.3">
      <c r="B36" s="7"/>
      <c r="C36" s="8"/>
      <c r="D36" s="40"/>
      <c r="E36" s="8"/>
      <c r="F36" s="40"/>
      <c r="G36" s="8"/>
      <c r="H36" s="7"/>
      <c r="I36" s="8"/>
      <c r="J36" s="40"/>
      <c r="K36" s="8"/>
      <c r="L36" s="40"/>
      <c r="M36" s="40"/>
      <c r="N36" s="40"/>
      <c r="O36" s="8"/>
    </row>
    <row r="38" spans="1:16" x14ac:dyDescent="0.3">
      <c r="B38" s="33" t="s">
        <v>45</v>
      </c>
      <c r="C38" s="33"/>
      <c r="D38"/>
      <c r="E38" s="41"/>
      <c r="F38"/>
      <c r="G38" s="41"/>
      <c r="O38" s="41"/>
    </row>
    <row r="39" spans="1:16" x14ac:dyDescent="0.3">
      <c r="B39" s="33" t="s">
        <v>46</v>
      </c>
      <c r="C39" s="33"/>
      <c r="D39"/>
      <c r="E39" s="41"/>
      <c r="F39"/>
      <c r="G39" s="41"/>
      <c r="O39" s="41"/>
    </row>
    <row r="40" spans="1:16" x14ac:dyDescent="0.3">
      <c r="B40" s="33"/>
      <c r="C40" s="33"/>
      <c r="D40"/>
      <c r="E40" s="41"/>
      <c r="F40"/>
      <c r="G40" s="41"/>
      <c r="O40" s="41"/>
    </row>
    <row r="41" spans="1:16" x14ac:dyDescent="0.3">
      <c r="B41" s="33"/>
      <c r="C41" s="33"/>
      <c r="D41"/>
      <c r="E41" s="41"/>
      <c r="F41"/>
      <c r="G41" s="41"/>
      <c r="O41" s="41"/>
    </row>
    <row r="42" spans="1:16" x14ac:dyDescent="0.3">
      <c r="B42" s="134"/>
      <c r="C42" s="33" t="s">
        <v>53</v>
      </c>
      <c r="D42"/>
      <c r="E42" s="41"/>
      <c r="F42"/>
      <c r="G42" s="41"/>
      <c r="O42" s="41"/>
    </row>
    <row r="43" spans="1:16" x14ac:dyDescent="0.3">
      <c r="B43" s="135"/>
      <c r="C43" s="33" t="s">
        <v>95</v>
      </c>
    </row>
    <row r="44" spans="1:16" x14ac:dyDescent="0.3">
      <c r="B44" s="33"/>
      <c r="C44" s="33"/>
    </row>
    <row r="45" spans="1:16" x14ac:dyDescent="0.3">
      <c r="B45" s="33" t="s">
        <v>101</v>
      </c>
      <c r="C45" s="33"/>
    </row>
    <row r="46" spans="1:16" x14ac:dyDescent="0.3">
      <c r="B46" s="33" t="s">
        <v>138</v>
      </c>
      <c r="C46" s="33"/>
    </row>
  </sheetData>
  <pageMargins left="0.7" right="0.7" top="0.75" bottom="0.75" header="0.3" footer="0.3"/>
  <pageSetup paperSize="9" scale="7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="60" zoomScaleNormal="100" workbookViewId="0">
      <selection activeCell="A35" sqref="A35"/>
    </sheetView>
  </sheetViews>
  <sheetFormatPr defaultRowHeight="14.4" x14ac:dyDescent="0.3"/>
  <cols>
    <col min="1" max="1" width="36.77734375" customWidth="1"/>
    <col min="2" max="2" width="4.88671875" customWidth="1"/>
    <col min="3" max="3" width="4.77734375" customWidth="1"/>
    <col min="4" max="4" width="4.77734375" style="41" customWidth="1"/>
    <col min="5" max="5" width="4.77734375" customWidth="1"/>
    <col min="6" max="6" width="4.77734375" style="41" customWidth="1"/>
    <col min="7" max="9" width="4.77734375" customWidth="1"/>
    <col min="10" max="14" width="4.77734375" style="41" customWidth="1"/>
    <col min="15" max="15" width="4.6640625" bestFit="1" customWidth="1"/>
    <col min="16" max="16" width="4.44140625" customWidth="1"/>
    <col min="17" max="17" width="4.6640625" bestFit="1" customWidth="1"/>
  </cols>
  <sheetData>
    <row r="1" spans="1:18" ht="21" x14ac:dyDescent="0.3">
      <c r="A1" s="1" t="s">
        <v>82</v>
      </c>
      <c r="B1" s="2"/>
      <c r="C1" s="3" t="s">
        <v>80</v>
      </c>
      <c r="D1" s="1"/>
      <c r="E1" s="3" t="s">
        <v>81</v>
      </c>
      <c r="F1" s="1"/>
      <c r="G1" s="3" t="s">
        <v>86</v>
      </c>
      <c r="H1" s="3"/>
      <c r="I1" s="3" t="s">
        <v>87</v>
      </c>
      <c r="J1" s="1"/>
      <c r="K1" s="1"/>
      <c r="L1" s="1"/>
      <c r="M1" s="1"/>
      <c r="N1" s="1"/>
      <c r="O1" s="3" t="s">
        <v>88</v>
      </c>
      <c r="Q1" s="3" t="s">
        <v>89</v>
      </c>
    </row>
    <row r="2" spans="1:18" x14ac:dyDescent="0.3">
      <c r="A2" s="4"/>
      <c r="B2" s="5"/>
      <c r="C2" s="6"/>
      <c r="D2" s="34"/>
      <c r="E2" s="6"/>
      <c r="F2" s="34"/>
      <c r="G2" s="6" t="s">
        <v>90</v>
      </c>
      <c r="H2" s="7"/>
      <c r="I2" s="8" t="s">
        <v>90</v>
      </c>
      <c r="J2" s="40"/>
      <c r="K2" s="34"/>
      <c r="L2" s="34"/>
      <c r="M2" s="34"/>
      <c r="N2" s="34"/>
      <c r="O2" s="8" t="s">
        <v>91</v>
      </c>
      <c r="Q2" s="8" t="s">
        <v>91</v>
      </c>
    </row>
    <row r="3" spans="1:18" x14ac:dyDescent="0.3">
      <c r="A3" s="9" t="s">
        <v>0</v>
      </c>
      <c r="B3" s="10"/>
      <c r="C3" s="11"/>
      <c r="D3" s="34"/>
      <c r="E3" s="11"/>
      <c r="F3" s="34"/>
      <c r="G3" s="11"/>
      <c r="H3" s="7"/>
      <c r="I3" s="8"/>
      <c r="J3" s="40"/>
      <c r="K3" s="34"/>
      <c r="L3" s="34"/>
      <c r="M3" s="34"/>
      <c r="N3" s="34"/>
      <c r="O3" s="8"/>
      <c r="Q3" s="8"/>
    </row>
    <row r="4" spans="1:18" x14ac:dyDescent="0.3">
      <c r="A4" s="12" t="s">
        <v>14</v>
      </c>
      <c r="B4" s="13"/>
      <c r="C4" s="42">
        <v>4</v>
      </c>
      <c r="D4" s="35"/>
      <c r="E4" s="93">
        <v>4</v>
      </c>
      <c r="F4" s="38"/>
      <c r="G4" s="92">
        <v>4</v>
      </c>
      <c r="H4" s="17"/>
      <c r="I4" s="92">
        <v>4</v>
      </c>
      <c r="J4" s="40"/>
      <c r="K4" s="36"/>
      <c r="L4" s="36"/>
      <c r="M4" s="36"/>
      <c r="N4" s="36"/>
      <c r="O4" s="90">
        <v>4</v>
      </c>
      <c r="Q4" s="90">
        <v>4</v>
      </c>
    </row>
    <row r="5" spans="1:18" x14ac:dyDescent="0.3">
      <c r="A5" s="12" t="s">
        <v>57</v>
      </c>
      <c r="B5" s="13"/>
      <c r="C5" s="142">
        <v>4</v>
      </c>
      <c r="D5" s="35"/>
      <c r="E5" s="142">
        <v>4</v>
      </c>
      <c r="F5" s="36"/>
      <c r="G5" s="92">
        <v>4</v>
      </c>
      <c r="H5" s="7"/>
      <c r="I5" s="92">
        <v>4</v>
      </c>
      <c r="J5" s="40"/>
      <c r="K5" s="36"/>
      <c r="L5" s="36"/>
      <c r="M5" s="36"/>
      <c r="N5" s="36"/>
      <c r="O5" s="90">
        <v>4</v>
      </c>
      <c r="Q5" s="90">
        <v>4</v>
      </c>
    </row>
    <row r="6" spans="1:18" x14ac:dyDescent="0.3">
      <c r="A6" s="12" t="s">
        <v>8</v>
      </c>
      <c r="B6" s="13"/>
      <c r="C6" s="68"/>
      <c r="D6" s="35"/>
      <c r="E6" s="71"/>
      <c r="F6" s="36"/>
      <c r="G6" s="88" t="s">
        <v>75</v>
      </c>
      <c r="H6" s="7"/>
      <c r="I6" s="88" t="s">
        <v>75</v>
      </c>
      <c r="J6" s="40"/>
      <c r="K6" s="36"/>
      <c r="L6" s="36"/>
      <c r="M6" s="36"/>
      <c r="N6" s="36"/>
      <c r="O6" s="18" t="s">
        <v>75</v>
      </c>
      <c r="Q6" s="18" t="s">
        <v>75</v>
      </c>
    </row>
    <row r="7" spans="1:18" x14ac:dyDescent="0.3">
      <c r="A7" s="12" t="s">
        <v>1</v>
      </c>
      <c r="B7" s="13"/>
      <c r="C7" s="68"/>
      <c r="D7" s="35"/>
      <c r="E7" s="71"/>
      <c r="F7" s="36"/>
      <c r="G7" s="88" t="s">
        <v>75</v>
      </c>
      <c r="H7" s="7"/>
      <c r="I7" s="88" t="s">
        <v>75</v>
      </c>
      <c r="J7" s="40"/>
      <c r="K7" s="36"/>
      <c r="L7" s="36"/>
      <c r="M7" s="36"/>
      <c r="N7" s="36"/>
      <c r="O7" s="18" t="s">
        <v>75</v>
      </c>
      <c r="Q7" s="18" t="s">
        <v>75</v>
      </c>
    </row>
    <row r="8" spans="1:18" x14ac:dyDescent="0.3">
      <c r="A8" s="12" t="s">
        <v>64</v>
      </c>
      <c r="B8" s="13"/>
      <c r="C8" s="19"/>
      <c r="D8" s="35"/>
      <c r="E8" s="71"/>
      <c r="F8" s="36"/>
      <c r="G8" s="94">
        <v>1</v>
      </c>
      <c r="H8" s="7"/>
      <c r="I8" s="94"/>
      <c r="J8" s="40"/>
      <c r="K8" s="36"/>
      <c r="L8" s="36"/>
      <c r="M8" s="36"/>
      <c r="N8" s="36"/>
      <c r="O8" s="18">
        <v>1</v>
      </c>
      <c r="Q8" s="18"/>
    </row>
    <row r="9" spans="1:18" x14ac:dyDescent="0.3">
      <c r="A9" s="12" t="s">
        <v>128</v>
      </c>
      <c r="B9" s="13"/>
      <c r="C9" s="19">
        <v>3</v>
      </c>
      <c r="D9" s="35"/>
      <c r="E9" s="71">
        <v>2</v>
      </c>
      <c r="F9" s="36"/>
      <c r="G9" s="103">
        <v>3</v>
      </c>
      <c r="H9" s="7"/>
      <c r="I9" s="88">
        <v>1</v>
      </c>
      <c r="J9" s="40" t="s">
        <v>48</v>
      </c>
      <c r="K9" s="36"/>
      <c r="L9" s="36"/>
      <c r="M9" s="36"/>
      <c r="N9" s="36"/>
      <c r="O9" s="18">
        <v>3</v>
      </c>
      <c r="Q9" s="18">
        <v>1</v>
      </c>
      <c r="R9" t="s">
        <v>48</v>
      </c>
    </row>
    <row r="10" spans="1:18" x14ac:dyDescent="0.3">
      <c r="A10" s="12" t="s">
        <v>65</v>
      </c>
      <c r="B10" s="13"/>
      <c r="C10" s="19"/>
      <c r="D10" s="35"/>
      <c r="E10" s="71"/>
      <c r="F10" s="36"/>
      <c r="G10" s="88">
        <v>1</v>
      </c>
      <c r="H10" s="7"/>
      <c r="I10" s="94"/>
      <c r="J10" s="40"/>
      <c r="K10" s="36"/>
      <c r="L10" s="36"/>
      <c r="M10" s="36"/>
      <c r="N10" s="36"/>
      <c r="O10" s="18">
        <v>1</v>
      </c>
      <c r="Q10" s="18"/>
    </row>
    <row r="11" spans="1:18" x14ac:dyDescent="0.3">
      <c r="A11" s="28" t="s">
        <v>58</v>
      </c>
      <c r="B11" s="21"/>
      <c r="C11" s="42">
        <v>4</v>
      </c>
      <c r="D11" s="36"/>
      <c r="E11" s="42">
        <v>4</v>
      </c>
      <c r="F11" s="36"/>
      <c r="G11" s="92">
        <v>4</v>
      </c>
      <c r="H11" s="7"/>
      <c r="I11" s="92" t="s">
        <v>76</v>
      </c>
      <c r="J11" s="40"/>
      <c r="K11" s="36"/>
      <c r="L11" s="36"/>
      <c r="M11" s="36"/>
      <c r="N11" s="36"/>
      <c r="O11" s="90">
        <v>4</v>
      </c>
      <c r="Q11" s="90" t="s">
        <v>76</v>
      </c>
    </row>
    <row r="12" spans="1:18" x14ac:dyDescent="0.3">
      <c r="A12" s="28" t="s">
        <v>44</v>
      </c>
      <c r="B12" s="13"/>
      <c r="C12" s="19">
        <v>1</v>
      </c>
      <c r="D12" s="35"/>
      <c r="E12" s="68">
        <v>1</v>
      </c>
      <c r="F12" s="36"/>
      <c r="G12" s="88"/>
      <c r="H12" s="7"/>
      <c r="I12" s="88"/>
      <c r="J12" s="40"/>
      <c r="K12" s="36"/>
      <c r="L12" s="36"/>
      <c r="M12" s="36"/>
      <c r="N12" s="36"/>
      <c r="O12" s="18"/>
      <c r="Q12" s="18"/>
    </row>
    <row r="13" spans="1:18" x14ac:dyDescent="0.3">
      <c r="A13" s="28" t="s">
        <v>3</v>
      </c>
      <c r="B13" s="13"/>
      <c r="C13" s="19"/>
      <c r="D13" s="35"/>
      <c r="E13" s="68"/>
      <c r="F13" s="36"/>
      <c r="G13" s="92">
        <v>3</v>
      </c>
      <c r="H13" s="7"/>
      <c r="I13" s="88" t="s">
        <v>75</v>
      </c>
      <c r="J13" s="40"/>
      <c r="K13" s="36"/>
      <c r="L13" s="36"/>
      <c r="M13" s="36"/>
      <c r="N13" s="36"/>
      <c r="O13" s="90">
        <v>3</v>
      </c>
      <c r="Q13" s="18" t="s">
        <v>75</v>
      </c>
    </row>
    <row r="14" spans="1:18" x14ac:dyDescent="0.3">
      <c r="A14" s="28" t="s">
        <v>66</v>
      </c>
      <c r="B14" s="13"/>
      <c r="C14" s="19">
        <v>2</v>
      </c>
      <c r="D14" s="35"/>
      <c r="E14" s="68">
        <v>2</v>
      </c>
      <c r="F14" s="36"/>
      <c r="G14" s="88"/>
      <c r="H14" s="7"/>
      <c r="I14" s="88"/>
      <c r="J14" s="40"/>
      <c r="K14" s="36"/>
      <c r="L14" s="36"/>
      <c r="M14" s="36"/>
      <c r="N14" s="36"/>
      <c r="O14" s="18"/>
      <c r="Q14" s="18"/>
    </row>
    <row r="15" spans="1:18" x14ac:dyDescent="0.3">
      <c r="A15" s="28" t="s">
        <v>67</v>
      </c>
      <c r="B15" s="13"/>
      <c r="C15" s="19"/>
      <c r="D15" s="35"/>
      <c r="E15" s="71"/>
      <c r="F15" s="36"/>
      <c r="G15" s="88" t="s">
        <v>77</v>
      </c>
      <c r="H15" s="7"/>
      <c r="I15" s="94" t="s">
        <v>75</v>
      </c>
      <c r="J15" s="40"/>
      <c r="K15" s="36"/>
      <c r="L15" s="36"/>
      <c r="M15" s="36"/>
      <c r="N15" s="36"/>
      <c r="O15" s="18" t="s">
        <v>77</v>
      </c>
      <c r="Q15" s="18" t="s">
        <v>75</v>
      </c>
    </row>
    <row r="16" spans="1:18" x14ac:dyDescent="0.3">
      <c r="A16" s="28" t="s">
        <v>102</v>
      </c>
      <c r="B16" s="13"/>
      <c r="C16" s="19">
        <v>2</v>
      </c>
      <c r="D16" s="35"/>
      <c r="E16" s="71">
        <v>2</v>
      </c>
      <c r="F16" s="36"/>
      <c r="G16" s="88">
        <v>2</v>
      </c>
      <c r="H16" s="7"/>
      <c r="I16" s="91" t="s">
        <v>76</v>
      </c>
      <c r="J16" s="40"/>
      <c r="K16" s="36"/>
      <c r="L16" s="36"/>
      <c r="M16" s="36"/>
      <c r="N16" s="36"/>
      <c r="O16" s="18">
        <v>2</v>
      </c>
      <c r="Q16" s="90" t="s">
        <v>76</v>
      </c>
    </row>
    <row r="17" spans="1:20" x14ac:dyDescent="0.3">
      <c r="A17" s="28" t="s">
        <v>5</v>
      </c>
      <c r="B17" s="13"/>
      <c r="C17" s="19"/>
      <c r="D17" s="35"/>
      <c r="E17" s="71">
        <v>2</v>
      </c>
      <c r="F17" s="36"/>
      <c r="G17" s="92">
        <v>3</v>
      </c>
      <c r="H17" s="7"/>
      <c r="I17" s="94" t="s">
        <v>75</v>
      </c>
      <c r="J17" s="40"/>
      <c r="K17" s="36"/>
      <c r="L17" s="36"/>
      <c r="M17" s="36"/>
      <c r="N17" s="36"/>
      <c r="O17" s="18">
        <v>3</v>
      </c>
      <c r="Q17" s="18" t="s">
        <v>75</v>
      </c>
    </row>
    <row r="18" spans="1:20" x14ac:dyDescent="0.3">
      <c r="A18" s="28" t="s">
        <v>68</v>
      </c>
      <c r="B18" s="13"/>
      <c r="C18" s="19"/>
      <c r="D18" s="35"/>
      <c r="E18" s="71"/>
      <c r="F18" s="36"/>
      <c r="G18" s="88" t="s">
        <v>75</v>
      </c>
      <c r="H18" s="7"/>
      <c r="I18" s="88" t="s">
        <v>75</v>
      </c>
      <c r="J18" s="40"/>
      <c r="K18" s="36"/>
      <c r="L18" s="36"/>
      <c r="M18" s="36"/>
      <c r="N18" s="36"/>
      <c r="O18" s="18" t="s">
        <v>75</v>
      </c>
      <c r="Q18" s="18" t="s">
        <v>75</v>
      </c>
    </row>
    <row r="19" spans="1:20" x14ac:dyDescent="0.3">
      <c r="A19" s="28" t="s">
        <v>69</v>
      </c>
      <c r="B19" s="13"/>
      <c r="C19" s="19"/>
      <c r="D19" s="35"/>
      <c r="E19" s="71"/>
      <c r="F19" s="36"/>
      <c r="G19" s="88" t="s">
        <v>77</v>
      </c>
      <c r="H19" s="7"/>
      <c r="I19" s="88" t="s">
        <v>75</v>
      </c>
      <c r="J19" s="40"/>
      <c r="K19" s="36"/>
      <c r="L19" s="36"/>
      <c r="M19" s="36"/>
      <c r="N19" s="36"/>
      <c r="O19" s="18" t="s">
        <v>77</v>
      </c>
      <c r="Q19" s="18" t="s">
        <v>75</v>
      </c>
    </row>
    <row r="20" spans="1:20" x14ac:dyDescent="0.3">
      <c r="A20" s="28" t="s">
        <v>72</v>
      </c>
      <c r="B20" s="13"/>
      <c r="C20" s="42">
        <v>4</v>
      </c>
      <c r="D20" s="35"/>
      <c r="E20" s="43">
        <v>4</v>
      </c>
      <c r="F20" s="36"/>
      <c r="G20" s="20"/>
      <c r="H20" s="7"/>
      <c r="I20" s="94"/>
      <c r="J20" s="40"/>
      <c r="K20" s="36"/>
      <c r="L20" s="36"/>
      <c r="M20" s="36"/>
      <c r="N20" s="36"/>
      <c r="O20" s="18"/>
      <c r="Q20" s="18"/>
    </row>
    <row r="21" spans="1:20" x14ac:dyDescent="0.3">
      <c r="A21" s="28" t="s">
        <v>84</v>
      </c>
      <c r="B21" s="13"/>
      <c r="C21" s="42">
        <v>3</v>
      </c>
      <c r="D21" s="35" t="s">
        <v>52</v>
      </c>
      <c r="E21" s="43">
        <v>3</v>
      </c>
      <c r="F21" s="36"/>
      <c r="G21" s="20"/>
      <c r="H21" s="7"/>
      <c r="I21" s="53"/>
      <c r="J21" s="40"/>
      <c r="K21" s="36"/>
      <c r="L21" s="36"/>
      <c r="M21" s="36"/>
      <c r="N21" s="36"/>
      <c r="O21" s="90">
        <v>4</v>
      </c>
      <c r="Q21" s="90">
        <v>4</v>
      </c>
    </row>
    <row r="22" spans="1:20" x14ac:dyDescent="0.3">
      <c r="A22" s="28" t="s">
        <v>73</v>
      </c>
      <c r="B22" s="13"/>
      <c r="C22" s="68">
        <v>3</v>
      </c>
      <c r="D22" s="35"/>
      <c r="E22" s="71">
        <v>3</v>
      </c>
      <c r="F22" s="36"/>
      <c r="G22" s="20"/>
      <c r="H22" s="7"/>
      <c r="I22" s="53"/>
      <c r="J22" s="40"/>
      <c r="K22" s="36"/>
      <c r="L22" s="36"/>
      <c r="M22" s="36"/>
      <c r="N22" s="36"/>
      <c r="O22" s="18"/>
      <c r="Q22" s="18"/>
    </row>
    <row r="23" spans="1:20" x14ac:dyDescent="0.3">
      <c r="A23" s="87"/>
      <c r="B23" s="13"/>
      <c r="C23" s="19"/>
      <c r="D23" s="35"/>
      <c r="E23" s="71"/>
      <c r="F23" s="36"/>
      <c r="G23" s="20"/>
      <c r="H23" s="7"/>
      <c r="I23" s="18"/>
      <c r="J23" s="40"/>
      <c r="K23" s="36"/>
      <c r="L23" s="36"/>
      <c r="M23" s="36"/>
      <c r="N23" s="36"/>
      <c r="O23" s="18"/>
      <c r="Q23" s="18"/>
    </row>
    <row r="24" spans="1:20" x14ac:dyDescent="0.3">
      <c r="A24" s="89" t="s">
        <v>70</v>
      </c>
      <c r="B24" s="13"/>
      <c r="C24" s="19"/>
      <c r="D24" s="35"/>
      <c r="E24" s="68"/>
      <c r="F24" s="36"/>
      <c r="G24" s="19"/>
      <c r="H24" s="7"/>
      <c r="I24" s="18"/>
      <c r="J24" s="40"/>
      <c r="K24" s="36"/>
      <c r="L24" s="36"/>
      <c r="M24" s="36"/>
      <c r="N24" s="36"/>
      <c r="O24" s="18"/>
      <c r="Q24" s="18"/>
    </row>
    <row r="25" spans="1:20" x14ac:dyDescent="0.3">
      <c r="A25" s="22"/>
      <c r="B25" s="23"/>
      <c r="C25" s="69"/>
      <c r="D25" s="37"/>
      <c r="E25" s="69"/>
      <c r="F25" s="37"/>
      <c r="G25" s="24"/>
      <c r="H25" s="7"/>
      <c r="I25" s="8"/>
      <c r="J25" s="40"/>
      <c r="K25" s="37"/>
      <c r="L25" s="37"/>
      <c r="M25" s="37"/>
      <c r="N25" s="37"/>
      <c r="O25" s="8"/>
      <c r="Q25" s="8"/>
    </row>
    <row r="26" spans="1:20" x14ac:dyDescent="0.3">
      <c r="A26" s="25" t="s">
        <v>20</v>
      </c>
      <c r="B26" s="26"/>
      <c r="C26" s="70"/>
      <c r="D26" s="37"/>
      <c r="E26" s="27"/>
      <c r="F26" s="37"/>
      <c r="G26" s="27"/>
      <c r="H26" s="7"/>
      <c r="I26" s="8"/>
      <c r="J26" s="40"/>
      <c r="K26" s="37"/>
      <c r="L26" s="37"/>
      <c r="M26" s="37"/>
      <c r="N26" s="37"/>
      <c r="O26" s="8"/>
      <c r="Q26" s="8"/>
    </row>
    <row r="27" spans="1:20" x14ac:dyDescent="0.3">
      <c r="A27" s="28" t="s">
        <v>21</v>
      </c>
      <c r="B27" s="29"/>
      <c r="C27" s="20">
        <v>2</v>
      </c>
      <c r="D27" s="38" t="s">
        <v>52</v>
      </c>
      <c r="E27" s="20">
        <v>1</v>
      </c>
      <c r="F27" s="36"/>
      <c r="G27" s="20">
        <v>1</v>
      </c>
      <c r="H27" s="7"/>
      <c r="I27" s="18">
        <v>1</v>
      </c>
      <c r="J27" s="40"/>
      <c r="K27" s="36"/>
      <c r="L27" s="36"/>
      <c r="M27" s="36"/>
      <c r="N27" s="36"/>
      <c r="O27" s="18">
        <v>1</v>
      </c>
      <c r="Q27" s="18">
        <v>1</v>
      </c>
    </row>
    <row r="28" spans="1:20" x14ac:dyDescent="0.3">
      <c r="A28" s="30"/>
      <c r="B28" s="5"/>
      <c r="C28" s="72"/>
      <c r="D28" s="36"/>
      <c r="E28" s="31"/>
      <c r="F28" s="36"/>
      <c r="G28" s="31"/>
      <c r="H28" s="7"/>
      <c r="I28" s="8"/>
      <c r="J28" s="40"/>
      <c r="K28" s="36"/>
      <c r="L28" s="36"/>
      <c r="M28" s="36"/>
      <c r="N28" s="36"/>
      <c r="O28" s="8"/>
      <c r="Q28" s="8"/>
    </row>
    <row r="29" spans="1:20" x14ac:dyDescent="0.3">
      <c r="A29" s="12" t="s">
        <v>22</v>
      </c>
      <c r="B29" s="13"/>
      <c r="C29" s="73">
        <f>SUM(C4:C27)</f>
        <v>32</v>
      </c>
      <c r="D29" s="39"/>
      <c r="E29" s="32">
        <f>SUM(E4:E27)</f>
        <v>32</v>
      </c>
      <c r="F29" s="38"/>
      <c r="G29" s="32">
        <f>G4+G5+G8+G9+G10+G11+G13+G16+G27+G17</f>
        <v>26</v>
      </c>
      <c r="H29" s="7"/>
      <c r="I29" s="18">
        <f>I4+I5+I9+I27</f>
        <v>10</v>
      </c>
      <c r="J29" s="40"/>
      <c r="K29" s="36"/>
      <c r="L29" s="36"/>
      <c r="M29" s="36"/>
      <c r="N29" s="36"/>
      <c r="O29" s="18">
        <f>O4+O5+O8+O9+O10+O11+O13+O16+O17+O21+O27</f>
        <v>30</v>
      </c>
      <c r="Q29" s="18">
        <f>Q4+Q5+Q9+Q21+Q27</f>
        <v>14</v>
      </c>
    </row>
    <row r="30" spans="1:20" x14ac:dyDescent="0.3">
      <c r="B30" s="7"/>
      <c r="C30" s="8"/>
      <c r="D30" s="40"/>
      <c r="E30" s="8"/>
      <c r="F30" s="40"/>
      <c r="G30" s="8">
        <v>6</v>
      </c>
      <c r="H30" s="7"/>
      <c r="I30" s="8">
        <v>16</v>
      </c>
      <c r="J30" s="40"/>
      <c r="K30" s="40"/>
      <c r="L30" s="40"/>
      <c r="M30" s="40"/>
      <c r="N30" s="40"/>
      <c r="O30" s="8">
        <v>3</v>
      </c>
      <c r="Q30" s="8">
        <v>16</v>
      </c>
    </row>
    <row r="32" spans="1:20" x14ac:dyDescent="0.3">
      <c r="B32" s="99" t="s">
        <v>129</v>
      </c>
      <c r="C32" s="99"/>
      <c r="D32" s="99"/>
      <c r="E32" s="101"/>
      <c r="F32" s="99"/>
      <c r="G32" s="101"/>
      <c r="H32" s="99"/>
      <c r="I32" s="99"/>
      <c r="J32" s="101"/>
      <c r="K32" s="101"/>
      <c r="L32" s="101"/>
      <c r="M32" s="101"/>
      <c r="N32" s="101"/>
      <c r="O32" s="99"/>
      <c r="P32" s="99"/>
      <c r="Q32" s="99"/>
      <c r="R32" s="99"/>
      <c r="S32" s="99"/>
      <c r="T32" s="99"/>
    </row>
    <row r="33" spans="2:20" x14ac:dyDescent="0.3">
      <c r="B33" s="99" t="s">
        <v>153</v>
      </c>
      <c r="C33" s="99"/>
      <c r="D33" s="99"/>
      <c r="E33" s="101"/>
      <c r="F33" s="99"/>
      <c r="G33" s="101"/>
      <c r="H33" s="99"/>
      <c r="I33" s="99"/>
      <c r="J33" s="101"/>
      <c r="K33" s="101"/>
      <c r="L33" s="101"/>
      <c r="M33" s="101"/>
      <c r="N33" s="101"/>
      <c r="O33" s="99"/>
      <c r="P33" s="99"/>
      <c r="Q33" s="99"/>
      <c r="R33" s="99"/>
      <c r="S33" s="99"/>
      <c r="T33" s="99"/>
    </row>
    <row r="34" spans="2:20" x14ac:dyDescent="0.3">
      <c r="B34" s="99" t="s">
        <v>46</v>
      </c>
      <c r="C34" s="99"/>
      <c r="D34" s="99"/>
      <c r="E34" s="101"/>
      <c r="F34" s="99"/>
      <c r="G34" s="101"/>
      <c r="H34" s="99"/>
      <c r="I34" s="99"/>
      <c r="J34" s="101"/>
      <c r="K34" s="101"/>
      <c r="L34" s="101"/>
      <c r="M34" s="101"/>
      <c r="N34" s="101"/>
      <c r="O34" s="99"/>
      <c r="P34" s="99"/>
      <c r="Q34" s="99"/>
      <c r="R34" s="99"/>
      <c r="S34" s="99"/>
      <c r="T34" s="99"/>
    </row>
    <row r="35" spans="2:20" x14ac:dyDescent="0.3">
      <c r="B35" s="99" t="s">
        <v>83</v>
      </c>
      <c r="C35" s="99"/>
      <c r="D35" s="99"/>
      <c r="E35" s="101"/>
      <c r="F35" s="99"/>
      <c r="G35" s="101"/>
      <c r="H35" s="99"/>
      <c r="I35" s="99"/>
      <c r="J35" s="101"/>
      <c r="K35" s="101"/>
      <c r="L35" s="101"/>
      <c r="M35" s="101"/>
      <c r="N35" s="101"/>
      <c r="O35" s="99"/>
      <c r="P35" s="99"/>
      <c r="Q35" s="99"/>
      <c r="R35" s="99"/>
      <c r="S35" s="99"/>
      <c r="T35" s="99"/>
    </row>
    <row r="36" spans="2:20" x14ac:dyDescent="0.3">
      <c r="B36" s="99"/>
      <c r="C36" s="99"/>
      <c r="D36" s="99"/>
      <c r="E36" s="101"/>
      <c r="F36" s="99"/>
      <c r="G36" s="101"/>
      <c r="H36" s="99"/>
      <c r="I36" s="99"/>
      <c r="J36" s="101"/>
      <c r="K36" s="101"/>
      <c r="L36" s="101"/>
      <c r="M36" s="101"/>
      <c r="N36" s="101"/>
      <c r="O36" s="99"/>
      <c r="P36" s="99"/>
      <c r="Q36" s="99"/>
      <c r="R36" s="99"/>
      <c r="S36" s="99"/>
      <c r="T36" s="99"/>
    </row>
    <row r="37" spans="2:20" x14ac:dyDescent="0.3">
      <c r="B37" s="100"/>
      <c r="C37" s="99" t="s">
        <v>53</v>
      </c>
      <c r="D37" s="99"/>
      <c r="E37" s="101"/>
      <c r="F37" s="99"/>
      <c r="G37" s="101"/>
      <c r="H37" s="99"/>
      <c r="I37" s="99" t="s">
        <v>79</v>
      </c>
      <c r="J37" s="101"/>
      <c r="K37" s="101"/>
      <c r="L37" s="101"/>
      <c r="M37" s="101"/>
      <c r="N37" s="101"/>
      <c r="O37" s="99"/>
      <c r="P37" s="99"/>
      <c r="Q37" s="99"/>
      <c r="R37" s="99"/>
      <c r="S37" s="99"/>
      <c r="T37" s="99"/>
    </row>
    <row r="38" spans="2:20" x14ac:dyDescent="0.3">
      <c r="B38" s="97"/>
      <c r="C38" t="s">
        <v>95</v>
      </c>
      <c r="D38"/>
      <c r="E38" s="99"/>
      <c r="F38" s="101"/>
      <c r="G38" s="99"/>
      <c r="H38" s="99"/>
      <c r="I38" s="99"/>
      <c r="J38" s="101"/>
      <c r="K38" s="101"/>
      <c r="L38" s="101"/>
      <c r="M38" s="101"/>
      <c r="N38" s="101"/>
      <c r="O38" s="99"/>
      <c r="P38" s="99"/>
      <c r="Q38" s="99"/>
      <c r="R38" s="99"/>
      <c r="S38" s="99"/>
      <c r="T38" s="99"/>
    </row>
    <row r="39" spans="2:20" x14ac:dyDescent="0.3">
      <c r="B39" s="102" t="s">
        <v>94</v>
      </c>
      <c r="C39" s="99"/>
      <c r="D39" s="101"/>
      <c r="E39" s="99"/>
      <c r="F39" s="101"/>
      <c r="G39" s="99"/>
      <c r="H39" s="99"/>
      <c r="I39" s="99"/>
      <c r="J39" s="101"/>
      <c r="K39" s="101"/>
      <c r="L39" s="101"/>
      <c r="M39" s="101"/>
      <c r="N39" s="101"/>
      <c r="O39" s="99"/>
      <c r="P39" s="99"/>
      <c r="Q39" s="99"/>
      <c r="R39" s="99"/>
      <c r="S39" s="99"/>
      <c r="T39" s="99"/>
    </row>
    <row r="40" spans="2:20" x14ac:dyDescent="0.3">
      <c r="B40" s="99" t="s">
        <v>78</v>
      </c>
      <c r="C40" s="99"/>
      <c r="D40" s="101"/>
      <c r="E40" s="99"/>
      <c r="F40" s="101"/>
      <c r="G40" s="99"/>
      <c r="H40" s="99"/>
      <c r="I40" s="99"/>
      <c r="J40" s="101"/>
      <c r="K40" s="101"/>
      <c r="L40" s="101"/>
      <c r="M40" s="101"/>
      <c r="N40" s="101"/>
      <c r="O40" s="99"/>
      <c r="P40" s="99"/>
      <c r="Q40" s="99"/>
      <c r="R40" s="99"/>
      <c r="S40" s="99"/>
      <c r="T40" s="99"/>
    </row>
    <row r="41" spans="2:20" x14ac:dyDescent="0.3">
      <c r="B41" s="99"/>
      <c r="C41" s="99"/>
      <c r="D41" s="101"/>
      <c r="E41" s="99"/>
      <c r="F41" s="101"/>
      <c r="G41" s="99"/>
      <c r="H41" s="99"/>
      <c r="I41" s="99"/>
      <c r="J41" s="101"/>
      <c r="K41" s="101"/>
      <c r="L41" s="101"/>
      <c r="M41" s="101"/>
      <c r="N41" s="101"/>
      <c r="O41" s="99"/>
      <c r="P41" s="99"/>
      <c r="Q41" s="99"/>
      <c r="R41" s="99"/>
      <c r="S41" s="99"/>
      <c r="T41" s="99"/>
    </row>
    <row r="42" spans="2:20" x14ac:dyDescent="0.3">
      <c r="B42" s="102" t="s">
        <v>93</v>
      </c>
      <c r="C42" s="99"/>
      <c r="D42" s="101"/>
      <c r="E42" s="99"/>
      <c r="F42" s="101"/>
      <c r="G42" s="99"/>
      <c r="H42" s="99"/>
      <c r="I42" s="99"/>
      <c r="J42" s="101"/>
      <c r="K42" s="101"/>
      <c r="L42" s="101"/>
      <c r="M42" s="101"/>
      <c r="N42" s="101"/>
      <c r="O42" s="99"/>
      <c r="P42" s="99"/>
      <c r="Q42" s="99"/>
      <c r="R42" s="99"/>
      <c r="S42" s="99"/>
      <c r="T42" s="99"/>
    </row>
    <row r="43" spans="2:20" x14ac:dyDescent="0.3">
      <c r="B43" s="99" t="s">
        <v>92</v>
      </c>
      <c r="C43" s="99"/>
      <c r="D43" s="101"/>
      <c r="E43" s="99"/>
      <c r="F43" s="101"/>
      <c r="G43" s="99"/>
      <c r="H43" s="99"/>
      <c r="I43" s="99"/>
      <c r="J43" s="101"/>
      <c r="K43" s="101"/>
      <c r="L43" s="101"/>
      <c r="M43" s="101"/>
      <c r="N43" s="101"/>
      <c r="O43" s="99"/>
      <c r="P43" s="99"/>
      <c r="Q43" s="99"/>
      <c r="R43" s="99"/>
      <c r="S43" s="99"/>
      <c r="T43" s="99"/>
    </row>
    <row r="44" spans="2:20" x14ac:dyDescent="0.3">
      <c r="B44" s="99"/>
      <c r="C44" s="99"/>
      <c r="D44" s="101"/>
      <c r="E44" s="99"/>
      <c r="F44" s="101"/>
      <c r="G44" s="99"/>
      <c r="H44" s="99"/>
      <c r="I44" s="99"/>
      <c r="J44" s="101"/>
      <c r="K44" s="101"/>
      <c r="L44" s="101"/>
      <c r="M44" s="101"/>
      <c r="N44" s="101"/>
      <c r="O44" s="99"/>
      <c r="P44" s="99"/>
      <c r="Q44" s="99"/>
      <c r="R44" s="99"/>
      <c r="S44" s="99"/>
      <c r="T44" s="99"/>
    </row>
    <row r="45" spans="2:20" x14ac:dyDescent="0.3">
      <c r="B45" s="99" t="s">
        <v>103</v>
      </c>
    </row>
    <row r="46" spans="2:20" x14ac:dyDescent="0.3">
      <c r="B46" s="99" t="s">
        <v>104</v>
      </c>
    </row>
  </sheetData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="60" zoomScaleNormal="100" workbookViewId="0">
      <selection activeCell="A12" sqref="A12"/>
    </sheetView>
  </sheetViews>
  <sheetFormatPr defaultRowHeight="14.4" x14ac:dyDescent="0.3"/>
  <cols>
    <col min="1" max="1" width="50.77734375" bestFit="1" customWidth="1"/>
    <col min="2" max="2" width="4.5546875" customWidth="1"/>
    <col min="3" max="5" width="4.5546875" style="122" customWidth="1"/>
    <col min="6" max="6" width="4.5546875" customWidth="1"/>
    <col min="7" max="7" width="34" customWidth="1"/>
    <col min="8" max="8" width="4.5546875" customWidth="1"/>
    <col min="9" max="9" width="5.5546875" style="122" customWidth="1"/>
    <col min="10" max="10" width="4.5546875" style="122" customWidth="1"/>
    <col min="11" max="11" width="5.5546875" style="122" customWidth="1"/>
  </cols>
  <sheetData>
    <row r="1" spans="1:11" ht="21" x14ac:dyDescent="0.3">
      <c r="A1" s="1" t="s">
        <v>56</v>
      </c>
      <c r="B1" s="2"/>
      <c r="C1" s="117">
        <v>1</v>
      </c>
      <c r="D1" s="117"/>
      <c r="E1" s="117">
        <v>2</v>
      </c>
      <c r="F1" s="99"/>
      <c r="G1" s="99"/>
      <c r="H1" s="99"/>
      <c r="I1" s="117">
        <v>3</v>
      </c>
      <c r="J1" s="124"/>
      <c r="K1" s="125">
        <v>4</v>
      </c>
    </row>
    <row r="2" spans="1:11" x14ac:dyDescent="0.3">
      <c r="B2" s="5"/>
      <c r="C2" s="6"/>
      <c r="D2" s="6"/>
      <c r="E2" s="74"/>
    </row>
    <row r="3" spans="1:11" x14ac:dyDescent="0.3">
      <c r="A3" s="12" t="s">
        <v>14</v>
      </c>
      <c r="B3" s="33"/>
      <c r="C3" s="118">
        <v>3</v>
      </c>
      <c r="D3" s="119"/>
      <c r="E3" s="118">
        <v>3</v>
      </c>
      <c r="F3" s="33"/>
      <c r="G3" s="12" t="s">
        <v>14</v>
      </c>
      <c r="H3" s="33"/>
      <c r="I3" s="118">
        <v>3</v>
      </c>
      <c r="J3" s="119"/>
      <c r="K3" s="118">
        <v>3</v>
      </c>
    </row>
    <row r="4" spans="1:11" x14ac:dyDescent="0.3">
      <c r="A4" s="12" t="s">
        <v>57</v>
      </c>
      <c r="B4" s="33"/>
      <c r="C4" s="118">
        <v>3</v>
      </c>
      <c r="D4" s="119"/>
      <c r="E4" s="118">
        <v>3</v>
      </c>
      <c r="F4" s="33"/>
      <c r="G4" s="12" t="s">
        <v>57</v>
      </c>
      <c r="H4" s="33"/>
      <c r="I4" s="118">
        <v>3</v>
      </c>
      <c r="J4" s="119"/>
      <c r="K4" s="118">
        <v>3</v>
      </c>
    </row>
    <row r="5" spans="1:11" x14ac:dyDescent="0.3">
      <c r="A5" s="12" t="s">
        <v>58</v>
      </c>
      <c r="B5" s="33"/>
      <c r="C5" s="118">
        <v>4</v>
      </c>
      <c r="D5" s="119"/>
      <c r="E5" s="120">
        <v>5</v>
      </c>
      <c r="F5" s="33"/>
      <c r="G5" s="12" t="s">
        <v>111</v>
      </c>
      <c r="H5" s="33"/>
      <c r="I5" s="118">
        <v>1</v>
      </c>
      <c r="J5" s="119"/>
      <c r="K5" s="118">
        <v>1</v>
      </c>
    </row>
    <row r="6" spans="1:11" x14ac:dyDescent="0.3">
      <c r="A6" s="12" t="s">
        <v>144</v>
      </c>
      <c r="B6" s="33"/>
      <c r="C6" s="118">
        <v>1.5</v>
      </c>
      <c r="D6" s="119"/>
      <c r="E6" s="118">
        <v>2</v>
      </c>
      <c r="F6" s="33"/>
      <c r="G6" s="28" t="s">
        <v>115</v>
      </c>
      <c r="H6" s="33"/>
      <c r="I6" s="128">
        <v>1</v>
      </c>
      <c r="J6" s="119"/>
      <c r="K6" s="133" t="s">
        <v>131</v>
      </c>
    </row>
    <row r="7" spans="1:11" x14ac:dyDescent="0.3">
      <c r="A7" s="12" t="s">
        <v>59</v>
      </c>
      <c r="B7" s="33"/>
      <c r="C7" s="118">
        <v>3</v>
      </c>
      <c r="D7" s="119"/>
      <c r="E7" s="118">
        <v>3</v>
      </c>
      <c r="F7" s="33"/>
      <c r="G7" s="12" t="s">
        <v>116</v>
      </c>
      <c r="H7" s="33"/>
      <c r="I7" s="129">
        <v>2</v>
      </c>
      <c r="J7" s="119"/>
      <c r="K7" s="118">
        <v>1.5</v>
      </c>
    </row>
    <row r="8" spans="1:11" x14ac:dyDescent="0.3">
      <c r="A8" s="12" t="s">
        <v>105</v>
      </c>
      <c r="B8" s="33"/>
      <c r="C8" s="118">
        <v>2.5</v>
      </c>
      <c r="D8" s="119"/>
      <c r="E8" s="118"/>
      <c r="F8" s="33"/>
      <c r="G8" s="12" t="s">
        <v>60</v>
      </c>
      <c r="H8" s="33"/>
      <c r="I8" s="129">
        <v>2</v>
      </c>
      <c r="J8" s="119"/>
      <c r="K8" s="118"/>
    </row>
    <row r="9" spans="1:11" x14ac:dyDescent="0.3">
      <c r="A9" s="77" t="s">
        <v>106</v>
      </c>
      <c r="B9" s="33"/>
      <c r="C9" s="118">
        <v>2</v>
      </c>
      <c r="D9" s="119"/>
      <c r="E9" s="118">
        <v>2</v>
      </c>
      <c r="F9" s="33"/>
      <c r="G9" s="28" t="s">
        <v>150</v>
      </c>
      <c r="H9" s="33"/>
      <c r="I9" s="129">
        <v>3</v>
      </c>
      <c r="J9" s="119"/>
      <c r="K9" s="118">
        <v>3</v>
      </c>
    </row>
    <row r="10" spans="1:11" x14ac:dyDescent="0.3">
      <c r="A10" s="12" t="s">
        <v>97</v>
      </c>
      <c r="B10" s="33"/>
      <c r="C10" s="118">
        <v>4</v>
      </c>
      <c r="D10" s="119"/>
      <c r="E10" s="118">
        <v>4</v>
      </c>
      <c r="F10" s="33"/>
      <c r="G10" s="75" t="s">
        <v>149</v>
      </c>
      <c r="H10" s="33"/>
      <c r="I10" s="130">
        <v>3</v>
      </c>
      <c r="J10" s="119"/>
      <c r="K10" s="130">
        <v>3</v>
      </c>
    </row>
    <row r="11" spans="1:11" x14ac:dyDescent="0.3">
      <c r="A11" s="12" t="s">
        <v>61</v>
      </c>
      <c r="B11" s="33"/>
      <c r="C11" s="118">
        <v>2</v>
      </c>
      <c r="D11" s="119"/>
      <c r="E11" s="118">
        <v>2</v>
      </c>
      <c r="F11" s="33"/>
      <c r="G11" s="28" t="s">
        <v>117</v>
      </c>
      <c r="H11" s="33"/>
      <c r="I11" s="130">
        <v>13</v>
      </c>
      <c r="J11" s="119"/>
      <c r="K11" s="118">
        <v>13</v>
      </c>
    </row>
    <row r="12" spans="1:11" x14ac:dyDescent="0.3">
      <c r="A12" s="12" t="s">
        <v>107</v>
      </c>
      <c r="B12" s="33"/>
      <c r="C12" s="118">
        <v>2</v>
      </c>
      <c r="D12" s="119"/>
      <c r="E12" s="118">
        <v>2</v>
      </c>
      <c r="F12" s="33"/>
      <c r="G12" s="12" t="s">
        <v>141</v>
      </c>
      <c r="H12" s="33"/>
      <c r="I12" s="129"/>
      <c r="J12" s="119"/>
      <c r="K12" s="118"/>
    </row>
    <row r="13" spans="1:11" x14ac:dyDescent="0.3">
      <c r="A13" s="12" t="s">
        <v>109</v>
      </c>
      <c r="B13" s="33"/>
      <c r="C13" s="118"/>
      <c r="D13" s="119"/>
      <c r="E13" s="131">
        <v>0.5</v>
      </c>
      <c r="F13" s="33"/>
      <c r="G13" s="76" t="s">
        <v>118</v>
      </c>
      <c r="H13" s="33"/>
      <c r="I13" s="126">
        <v>2</v>
      </c>
      <c r="J13" s="127"/>
      <c r="K13" s="126">
        <v>2</v>
      </c>
    </row>
    <row r="14" spans="1:11" x14ac:dyDescent="0.3">
      <c r="A14" s="12" t="s">
        <v>110</v>
      </c>
      <c r="B14" s="33"/>
      <c r="C14" s="118">
        <v>5</v>
      </c>
      <c r="D14" s="119"/>
      <c r="E14" s="118">
        <v>5</v>
      </c>
      <c r="F14" s="33"/>
      <c r="G14" s="12" t="s">
        <v>114</v>
      </c>
      <c r="H14" s="33"/>
      <c r="I14" s="129">
        <v>2.5</v>
      </c>
      <c r="J14" s="119"/>
      <c r="K14" s="118">
        <v>2.5</v>
      </c>
    </row>
    <row r="15" spans="1:11" x14ac:dyDescent="0.3">
      <c r="A15" s="12"/>
      <c r="B15" s="33"/>
      <c r="C15" s="118"/>
      <c r="D15" s="119"/>
      <c r="E15" s="118"/>
      <c r="F15" s="33"/>
      <c r="G15" s="12"/>
      <c r="H15" s="33"/>
      <c r="I15" s="129"/>
      <c r="J15" s="119"/>
      <c r="K15" s="118"/>
    </row>
    <row r="16" spans="1:11" x14ac:dyDescent="0.3">
      <c r="A16" s="25" t="s">
        <v>62</v>
      </c>
      <c r="B16" s="33"/>
      <c r="C16" s="121">
        <f>SUM(C3:C15)</f>
        <v>32</v>
      </c>
      <c r="D16" s="119"/>
      <c r="E16" s="132">
        <f>SUM(E3:E15)</f>
        <v>31.5</v>
      </c>
      <c r="F16" s="33"/>
      <c r="G16" s="25" t="s">
        <v>113</v>
      </c>
      <c r="H16" s="33"/>
      <c r="I16" s="121">
        <f>SUM(I3:I15)-2</f>
        <v>33.5</v>
      </c>
      <c r="J16" s="119"/>
      <c r="K16" s="121">
        <f>SUM(K3:K15)-1</f>
        <v>31</v>
      </c>
    </row>
    <row r="17" spans="1:11" x14ac:dyDescent="0.3">
      <c r="A17" s="78"/>
    </row>
    <row r="18" spans="1:11" x14ac:dyDescent="0.3">
      <c r="A18" s="86" t="s">
        <v>63</v>
      </c>
      <c r="B18" s="79"/>
      <c r="C18" s="123"/>
    </row>
    <row r="19" spans="1:11" x14ac:dyDescent="0.3">
      <c r="A19" s="4" t="s">
        <v>151</v>
      </c>
      <c r="B19" s="79"/>
      <c r="C19" s="123"/>
    </row>
    <row r="20" spans="1:11" x14ac:dyDescent="0.3">
      <c r="A20" s="79" t="s">
        <v>122</v>
      </c>
      <c r="B20" s="79"/>
      <c r="C20" s="123"/>
    </row>
    <row r="21" spans="1:11" x14ac:dyDescent="0.3">
      <c r="A21" s="80" t="s">
        <v>108</v>
      </c>
      <c r="B21" s="79"/>
      <c r="C21" s="123"/>
    </row>
    <row r="22" spans="1:11" x14ac:dyDescent="0.3">
      <c r="A22" s="80" t="s">
        <v>123</v>
      </c>
      <c r="B22" s="79"/>
      <c r="D22" s="123"/>
    </row>
    <row r="23" spans="1:11" x14ac:dyDescent="0.3">
      <c r="A23" s="80" t="s">
        <v>124</v>
      </c>
    </row>
    <row r="24" spans="1:11" x14ac:dyDescent="0.3">
      <c r="A24" s="79" t="s">
        <v>112</v>
      </c>
    </row>
    <row r="25" spans="1:11" x14ac:dyDescent="0.3">
      <c r="A25" s="79" t="s">
        <v>125</v>
      </c>
    </row>
    <row r="26" spans="1:11" x14ac:dyDescent="0.3">
      <c r="A26" s="79" t="s">
        <v>146</v>
      </c>
    </row>
    <row r="27" spans="1:11" x14ac:dyDescent="0.3">
      <c r="A27" s="79" t="s">
        <v>119</v>
      </c>
    </row>
    <row r="28" spans="1:11" x14ac:dyDescent="0.3">
      <c r="A28" s="79" t="s">
        <v>142</v>
      </c>
    </row>
    <row r="29" spans="1:11" s="139" customFormat="1" x14ac:dyDescent="0.3">
      <c r="A29" s="138" t="s">
        <v>152</v>
      </c>
      <c r="C29" s="140"/>
      <c r="D29" s="140"/>
      <c r="E29" s="140"/>
      <c r="I29" s="140"/>
      <c r="J29" s="140"/>
      <c r="K29" s="140"/>
    </row>
    <row r="30" spans="1:11" x14ac:dyDescent="0.3">
      <c r="A30" s="79" t="s">
        <v>147</v>
      </c>
    </row>
    <row r="31" spans="1:11" x14ac:dyDescent="0.3">
      <c r="A31" s="79" t="s">
        <v>120</v>
      </c>
    </row>
    <row r="32" spans="1:11" x14ac:dyDescent="0.3">
      <c r="A32" s="79" t="s">
        <v>121</v>
      </c>
    </row>
    <row r="33" spans="1:12" x14ac:dyDescent="0.3">
      <c r="A33" s="79" t="s">
        <v>143</v>
      </c>
      <c r="G33" s="136"/>
      <c r="H33" s="136"/>
      <c r="I33" s="137"/>
    </row>
    <row r="34" spans="1:12" x14ac:dyDescent="0.3">
      <c r="A34" s="79" t="s">
        <v>148</v>
      </c>
    </row>
    <row r="36" spans="1:12" x14ac:dyDescent="0.3">
      <c r="A36" s="79"/>
    </row>
    <row r="37" spans="1:12" x14ac:dyDescent="0.3">
      <c r="A37" s="79" t="s">
        <v>126</v>
      </c>
      <c r="G37" s="81"/>
      <c r="H37" s="82"/>
      <c r="I37" s="82"/>
      <c r="J37" s="82"/>
      <c r="K37" s="82"/>
      <c r="L37" s="82"/>
    </row>
    <row r="38" spans="1:12" x14ac:dyDescent="0.3">
      <c r="A38" s="79" t="s">
        <v>127</v>
      </c>
      <c r="G38" s="81"/>
      <c r="H38" s="82"/>
      <c r="I38" s="82"/>
      <c r="J38" s="82"/>
      <c r="K38" s="82"/>
      <c r="L38" s="82"/>
    </row>
    <row r="39" spans="1:12" x14ac:dyDescent="0.3">
      <c r="A39" s="79" t="s">
        <v>130</v>
      </c>
      <c r="G39" s="81"/>
      <c r="H39" s="82"/>
      <c r="I39" s="82"/>
      <c r="J39" s="82"/>
      <c r="K39" s="82"/>
      <c r="L39" s="82"/>
    </row>
    <row r="40" spans="1:12" x14ac:dyDescent="0.3">
      <c r="A40" s="79"/>
      <c r="G40" s="81"/>
      <c r="H40" s="82"/>
      <c r="I40" s="82"/>
      <c r="J40" s="82"/>
      <c r="K40" s="82"/>
      <c r="L40" s="82"/>
    </row>
    <row r="41" spans="1:12" x14ac:dyDescent="0.3">
      <c r="A41" s="79" t="s">
        <v>145</v>
      </c>
      <c r="G41" s="81"/>
      <c r="H41" s="82"/>
      <c r="I41" s="82"/>
      <c r="J41" s="82"/>
      <c r="K41" s="82"/>
      <c r="L41" s="82"/>
    </row>
    <row r="42" spans="1:12" x14ac:dyDescent="0.3">
      <c r="A42" s="79"/>
      <c r="G42" s="80"/>
      <c r="H42" s="82"/>
      <c r="I42" s="83"/>
      <c r="J42" s="82"/>
      <c r="K42" s="82"/>
      <c r="L42" s="82"/>
    </row>
    <row r="43" spans="1:12" x14ac:dyDescent="0.3">
      <c r="A43" s="79"/>
      <c r="G43" s="80"/>
      <c r="H43" s="82"/>
      <c r="I43" s="83"/>
      <c r="J43" s="82"/>
      <c r="K43" s="82"/>
      <c r="L43" s="82"/>
    </row>
    <row r="44" spans="1:12" x14ac:dyDescent="0.3">
      <c r="A44" s="79"/>
      <c r="G44" s="80"/>
      <c r="H44" s="82"/>
      <c r="I44" s="83"/>
      <c r="J44" s="82"/>
      <c r="K44" s="82"/>
      <c r="L44" s="82"/>
    </row>
    <row r="45" spans="1:12" x14ac:dyDescent="0.3">
      <c r="A45" s="79"/>
      <c r="G45" s="80"/>
      <c r="H45" s="82"/>
      <c r="I45" s="82"/>
      <c r="J45" s="82"/>
      <c r="K45" s="82"/>
      <c r="L45" s="82"/>
    </row>
    <row r="46" spans="1:12" x14ac:dyDescent="0.3">
      <c r="G46" s="80"/>
      <c r="H46" s="82"/>
      <c r="I46" s="82"/>
      <c r="J46" s="82"/>
      <c r="K46" s="82"/>
      <c r="L46" s="82"/>
    </row>
    <row r="47" spans="1:12" x14ac:dyDescent="0.3">
      <c r="A47" s="79"/>
      <c r="G47" s="80"/>
      <c r="H47" s="82"/>
      <c r="I47" s="82"/>
      <c r="J47" s="82"/>
      <c r="K47" s="82"/>
      <c r="L47" s="82"/>
    </row>
    <row r="48" spans="1:12" x14ac:dyDescent="0.3">
      <c r="A48" s="79"/>
      <c r="G48" s="80"/>
      <c r="H48" s="82"/>
      <c r="I48" s="82"/>
      <c r="J48" s="82"/>
      <c r="K48" s="82"/>
      <c r="L48" s="82"/>
    </row>
    <row r="49" spans="1:12" x14ac:dyDescent="0.3">
      <c r="A49" s="79"/>
      <c r="G49" s="80"/>
      <c r="H49" s="82"/>
      <c r="I49" s="82"/>
      <c r="J49" s="82"/>
      <c r="K49" s="82"/>
      <c r="L49" s="82"/>
    </row>
    <row r="50" spans="1:12" x14ac:dyDescent="0.3">
      <c r="A50" s="79"/>
      <c r="G50" s="80"/>
      <c r="H50" s="84"/>
      <c r="I50" s="84"/>
      <c r="J50" s="84"/>
      <c r="K50" s="84"/>
      <c r="L50" s="84"/>
    </row>
    <row r="51" spans="1:12" x14ac:dyDescent="0.3">
      <c r="A51" s="79"/>
      <c r="G51" s="80"/>
      <c r="H51" s="84"/>
      <c r="I51" s="84"/>
      <c r="J51" s="84"/>
      <c r="K51" s="84"/>
      <c r="L51" s="84"/>
    </row>
    <row r="52" spans="1:12" x14ac:dyDescent="0.3">
      <c r="A52" s="79"/>
      <c r="G52" s="60"/>
      <c r="H52" s="85"/>
      <c r="I52" s="84"/>
      <c r="J52" s="84"/>
      <c r="K52" s="84"/>
      <c r="L52" s="85"/>
    </row>
    <row r="53" spans="1:12" x14ac:dyDescent="0.3">
      <c r="G53" s="80"/>
      <c r="H53" s="85"/>
      <c r="I53" s="84"/>
      <c r="J53" s="84"/>
      <c r="K53" s="84"/>
      <c r="L53" s="84"/>
    </row>
    <row r="54" spans="1:12" x14ac:dyDescent="0.3">
      <c r="G54" s="60"/>
      <c r="H54" s="60"/>
      <c r="I54" s="84"/>
      <c r="J54" s="84"/>
      <c r="K54" s="84"/>
      <c r="L54" s="60"/>
    </row>
    <row r="55" spans="1:12" x14ac:dyDescent="0.3">
      <c r="A55" s="86"/>
      <c r="G55" s="60"/>
      <c r="H55" s="60"/>
      <c r="I55" s="84"/>
      <c r="J55" s="84"/>
      <c r="K55" s="84"/>
      <c r="L55" s="60"/>
    </row>
    <row r="56" spans="1:12" x14ac:dyDescent="0.3">
      <c r="A56" s="79"/>
      <c r="G56" s="60"/>
      <c r="H56" s="60"/>
      <c r="I56" s="84"/>
      <c r="J56" s="84"/>
      <c r="K56" s="84"/>
      <c r="L56" s="60"/>
    </row>
    <row r="57" spans="1:12" x14ac:dyDescent="0.3">
      <c r="A57" s="79"/>
      <c r="B57" t="s">
        <v>98</v>
      </c>
      <c r="G57" s="60"/>
      <c r="H57" s="60"/>
      <c r="I57" s="84"/>
      <c r="J57" s="84"/>
      <c r="K57" s="84"/>
      <c r="L57" s="60"/>
    </row>
    <row r="58" spans="1:12" x14ac:dyDescent="0.3">
      <c r="B58" t="s">
        <v>99</v>
      </c>
      <c r="G58" s="60"/>
      <c r="H58" s="60"/>
      <c r="I58" s="84"/>
      <c r="J58" s="84"/>
      <c r="K58" s="84"/>
      <c r="L58" s="60"/>
    </row>
    <row r="59" spans="1:12" x14ac:dyDescent="0.3">
      <c r="G59" s="60"/>
      <c r="H59" s="60"/>
      <c r="I59" s="84"/>
      <c r="J59" s="84"/>
      <c r="K59" s="84"/>
      <c r="L59" s="60"/>
    </row>
    <row r="60" spans="1:12" x14ac:dyDescent="0.3">
      <c r="G60" s="60"/>
      <c r="H60" s="60"/>
      <c r="I60" s="84"/>
      <c r="J60" s="84"/>
      <c r="K60" s="84"/>
      <c r="L60" s="60"/>
    </row>
    <row r="61" spans="1:12" x14ac:dyDescent="0.3">
      <c r="G61" s="60"/>
      <c r="H61" s="60"/>
      <c r="I61" s="84"/>
      <c r="J61" s="84"/>
      <c r="K61" s="84"/>
      <c r="L61" s="60"/>
    </row>
    <row r="62" spans="1:12" x14ac:dyDescent="0.3">
      <c r="G62" s="60"/>
      <c r="H62" s="60"/>
      <c r="I62" s="84"/>
      <c r="J62" s="84"/>
      <c r="K62" s="84"/>
      <c r="L62" s="60"/>
    </row>
    <row r="63" spans="1:12" x14ac:dyDescent="0.3">
      <c r="G63" s="60"/>
      <c r="H63" s="60"/>
      <c r="I63" s="84"/>
      <c r="J63" s="84"/>
      <c r="K63" s="84"/>
      <c r="L63" s="60"/>
    </row>
    <row r="64" spans="1:12" x14ac:dyDescent="0.3">
      <c r="G64" s="60"/>
      <c r="H64" s="60"/>
      <c r="I64" s="84"/>
      <c r="J64" s="84"/>
      <c r="K64" s="84"/>
      <c r="L64" s="60"/>
    </row>
    <row r="65" spans="7:12" x14ac:dyDescent="0.3">
      <c r="G65" s="60"/>
      <c r="H65" s="60"/>
      <c r="I65" s="84"/>
      <c r="J65" s="84"/>
      <c r="K65" s="84"/>
      <c r="L65" s="60"/>
    </row>
    <row r="66" spans="7:12" x14ac:dyDescent="0.3">
      <c r="G66" s="60"/>
      <c r="H66" s="60"/>
      <c r="I66" s="84"/>
      <c r="J66" s="84"/>
      <c r="K66" s="84"/>
      <c r="L66" s="60"/>
    </row>
    <row r="67" spans="7:12" x14ac:dyDescent="0.3">
      <c r="G67" s="60"/>
      <c r="H67" s="60"/>
      <c r="I67" s="84"/>
      <c r="J67" s="84"/>
      <c r="K67" s="84"/>
      <c r="L67" s="60"/>
    </row>
    <row r="68" spans="7:12" x14ac:dyDescent="0.3">
      <c r="G68" s="60"/>
      <c r="H68" s="60"/>
      <c r="I68" s="84"/>
      <c r="J68" s="84"/>
      <c r="K68" s="84"/>
      <c r="L68" s="60"/>
    </row>
    <row r="69" spans="7:12" x14ac:dyDescent="0.3">
      <c r="G69" s="60"/>
      <c r="H69" s="60"/>
      <c r="I69" s="84"/>
      <c r="J69" s="84"/>
      <c r="K69" s="84"/>
      <c r="L69" s="60"/>
    </row>
    <row r="70" spans="7:12" x14ac:dyDescent="0.3">
      <c r="G70" s="60"/>
      <c r="H70" s="60"/>
      <c r="I70" s="84"/>
      <c r="J70" s="84"/>
      <c r="K70" s="84"/>
      <c r="L70" s="60"/>
    </row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Vwo</vt:lpstr>
      <vt:lpstr>Havo</vt:lpstr>
      <vt:lpstr>Mavo-XL</vt:lpstr>
      <vt:lpstr>Vakcollege</vt:lpstr>
      <vt:lpstr>'Mavo-XL'!Afdrukbereik</vt:lpstr>
      <vt:lpstr>Vakcollege!Afdrukbereik</vt:lpstr>
      <vt:lpstr>Vwo!Afdrukbereik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Bouwman</dc:creator>
  <cp:lastModifiedBy>Arnold van Gessel</cp:lastModifiedBy>
  <cp:lastPrinted>2017-03-14T17:59:59Z</cp:lastPrinted>
  <dcterms:created xsi:type="dcterms:W3CDTF">2016-12-05T11:46:51Z</dcterms:created>
  <dcterms:modified xsi:type="dcterms:W3CDTF">2018-05-22T05:15:52Z</dcterms:modified>
</cp:coreProperties>
</file>